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eb7c8bf99ac826/Escritorio/Mujeres en el Poder/"/>
    </mc:Choice>
  </mc:AlternateContent>
  <xr:revisionPtr revIDLastSave="1750" documentId="11_6C8266C9F87F94CA231B27FFE8BFD50DFE25A19A" xr6:coauthVersionLast="46" xr6:coauthVersionMax="46" xr10:uidLastSave="{A9C24163-010E-4F60-B320-AA9589D1B7C1}"/>
  <bookViews>
    <workbookView xWindow="-120" yWindow="-120" windowWidth="20730" windowHeight="11160" xr2:uid="{00000000-000D-0000-FFFF-FFFF00000000}"/>
  </bookViews>
  <sheets>
    <sheet name="Inicio" sheetId="8" r:id="rId1"/>
    <sheet name="Mujeres en el poder_2021" sheetId="1" r:id="rId2"/>
    <sheet name="Titulares AP Estatal" sheetId="9" r:id="rId3"/>
    <sheet name="Titulares por materia 2021" sheetId="7" r:id="rId4"/>
    <sheet name="Cabildos municipales" sheetId="10" r:id="rId5"/>
    <sheet name="Titulares AP Municipal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p">#N/A</definedName>
    <definedName name="\s">#N/A</definedName>
    <definedName name="\x" localSheetId="4">'[1]sc ac'!#REF!</definedName>
    <definedName name="\x" localSheetId="2">'[1]sc ac'!#REF!</definedName>
    <definedName name="\x" localSheetId="5">'[1]sc ac'!#REF!</definedName>
    <definedName name="\x">'[1]sc ac'!#REF!</definedName>
    <definedName name="__123Graph_X" localSheetId="4" hidden="1">'[2]Edad desplegada_70'!#REF!</definedName>
    <definedName name="__123Graph_X" localSheetId="2" hidden="1">'[2]Edad desplegada_70'!#REF!</definedName>
    <definedName name="__123Graph_X" localSheetId="5" hidden="1">'[2]Edad desplegada_70'!#REF!</definedName>
    <definedName name="__123Graph_X" hidden="1">'[2]Edad desplegada_70'!#REF!</definedName>
    <definedName name="_123Graph_X1" hidden="1">'[3]Edad desplegada_70'!#REF!</definedName>
    <definedName name="_anexo2" hidden="1">'[2]Edad desplegada_70'!#REF!</definedName>
    <definedName name="_b163366" localSheetId="4">#REF!</definedName>
    <definedName name="_b163366" localSheetId="2">#REF!</definedName>
    <definedName name="_b163366" localSheetId="5">#REF!</definedName>
    <definedName name="_b163366">#REF!</definedName>
    <definedName name="a" localSheetId="4">#REF!</definedName>
    <definedName name="a" localSheetId="2">#REF!</definedName>
    <definedName name="a" localSheetId="5">#REF!</definedName>
    <definedName name="a">#REF!</definedName>
    <definedName name="AA">'[4]VALID P13 VS FP'!$A$39:$AF$70</definedName>
    <definedName name="AIM_CAP" localSheetId="4">#REF!</definedName>
    <definedName name="AIM_CAP" localSheetId="2">#REF!</definedName>
    <definedName name="AIM_CAP" localSheetId="5">#REF!</definedName>
    <definedName name="AIM_CAP">#REF!</definedName>
    <definedName name="AIM_FC" localSheetId="4">#REF!</definedName>
    <definedName name="AIM_FC" localSheetId="2">#REF!</definedName>
    <definedName name="AIM_FC" localSheetId="5">#REF!</definedName>
    <definedName name="AIM_FC">#REF!</definedName>
    <definedName name="AIMP_FF" localSheetId="4">#REF!</definedName>
    <definedName name="AIMP_FF" localSheetId="2">#REF!</definedName>
    <definedName name="AIMP_FF" localSheetId="5">#REF!</definedName>
    <definedName name="AIMP_FF">#REF!</definedName>
    <definedName name="aktion" localSheetId="4" hidden="1">'[3]Edad desplegada_70'!#REF!</definedName>
    <definedName name="aktion" localSheetId="2" hidden="1">'[3]Edad desplegada_70'!#REF!</definedName>
    <definedName name="aktion" localSheetId="5" hidden="1">'[3]Edad desplegada_70'!#REF!</definedName>
    <definedName name="aktion" hidden="1">'[3]Edad desplegada_70'!#REF!</definedName>
    <definedName name="al">'[5]VALID P13 VS FP'!$A$39:$AF$70</definedName>
    <definedName name="anexo2">'[1]sc ac'!#REF!</definedName>
    <definedName name="aREATRA_1">'[6]323'!#REF!</definedName>
    <definedName name="AreaTrab" localSheetId="4">#REF!</definedName>
    <definedName name="AreaTrab" localSheetId="2">#REF!</definedName>
    <definedName name="AreaTrab" localSheetId="5">#REF!</definedName>
    <definedName name="AreaTrab">#REF!</definedName>
    <definedName name="AreaTrab_1" localSheetId="4">'[7]323'!#REF!</definedName>
    <definedName name="AreaTrab_1" localSheetId="2">'[7]323'!#REF!</definedName>
    <definedName name="AreaTrab_1" localSheetId="5">'[7]323'!#REF!</definedName>
    <definedName name="AreaTrab_1">'[7]323'!#REF!</definedName>
    <definedName name="AreaTrab_2" localSheetId="4">#REF!</definedName>
    <definedName name="AreaTrab_2" localSheetId="2">#REF!</definedName>
    <definedName name="AreaTrab_2" localSheetId="5">#REF!</definedName>
    <definedName name="AreaTrab_2">#REF!</definedName>
    <definedName name="AreaTrab_3" localSheetId="4">#REF!</definedName>
    <definedName name="AreaTrab_3" localSheetId="2">#REF!</definedName>
    <definedName name="AreaTrab_3" localSheetId="5">#REF!</definedName>
    <definedName name="AreaTrab_3">#REF!</definedName>
    <definedName name="AreaTrab_4" localSheetId="4">#REF!</definedName>
    <definedName name="AreaTrab_4" localSheetId="2">#REF!</definedName>
    <definedName name="AreaTrab_4" localSheetId="5">#REF!</definedName>
    <definedName name="AreaTrab_4">#REF!</definedName>
    <definedName name="asdew" localSheetId="4" hidden="1">'[3]Edad desplegada_70'!#REF!</definedName>
    <definedName name="asdew" localSheetId="2" hidden="1">'[3]Edad desplegada_70'!#REF!</definedName>
    <definedName name="asdew" localSheetId="5" hidden="1">'[3]Edad desplegada_70'!#REF!</definedName>
    <definedName name="asdew" hidden="1">'[3]Edad desplegada_70'!#REF!</definedName>
    <definedName name="awe" localSheetId="4" hidden="1">'[3]Edad desplegada_70'!#REF!</definedName>
    <definedName name="awe" localSheetId="2" hidden="1">'[3]Edad desplegada_70'!#REF!</definedName>
    <definedName name="awe" localSheetId="5" hidden="1">'[3]Edad desplegada_70'!#REF!</definedName>
    <definedName name="awe" hidden="1">'[3]Edad desplegada_70'!#REF!</definedName>
    <definedName name="b" localSheetId="4" hidden="1">'[3]Edad desplegada_70'!#REF!</definedName>
    <definedName name="b" localSheetId="2" hidden="1">'[3]Edad desplegada_70'!#REF!</definedName>
    <definedName name="b" localSheetId="5" hidden="1">'[3]Edad desplegada_70'!#REF!</definedName>
    <definedName name="b" hidden="1">'[3]Edad desplegada_70'!#REF!</definedName>
    <definedName name="Capacidad_de_Internamiento" localSheetId="4">#REF!</definedName>
    <definedName name="Capacidad_de_Internamiento" localSheetId="2">#REF!</definedName>
    <definedName name="Capacidad_de_Internamiento" localSheetId="5">#REF!</definedName>
    <definedName name="Capacidad_de_Internamiento">#REF!</definedName>
    <definedName name="CFED_JUN" localSheetId="4">#REF!</definedName>
    <definedName name="CFED_JUN" localSheetId="2">#REF!</definedName>
    <definedName name="CFED_JUN" localSheetId="5">#REF!</definedName>
    <definedName name="CFED_JUN">#REF!</definedName>
    <definedName name="Col_G_1" localSheetId="4">#REF!</definedName>
    <definedName name="Col_G_1" localSheetId="2">#REF!</definedName>
    <definedName name="Col_G_1" localSheetId="5">#REF!</definedName>
    <definedName name="Col_G_1">#REF!</definedName>
    <definedName name="Col_G_10">#REF!</definedName>
    <definedName name="Col_G_11">#REF!</definedName>
    <definedName name="Col_G_12">#REF!</definedName>
    <definedName name="Col_G_13">#REF!</definedName>
    <definedName name="Col_G_14">#REF!</definedName>
    <definedName name="Col_G_15">#REF!</definedName>
    <definedName name="Col_G_16">#REF!</definedName>
    <definedName name="Col_G_17">#REF!</definedName>
    <definedName name="Col_G_18">#REF!</definedName>
    <definedName name="Col_G_19">#REF!</definedName>
    <definedName name="Col_G_2">#REF!</definedName>
    <definedName name="Col_G_20">#REF!</definedName>
    <definedName name="Col_G_21">#REF!</definedName>
    <definedName name="Col_G_22">#REF!</definedName>
    <definedName name="Col_G_23">#REF!</definedName>
    <definedName name="Col_G_24">#REF!</definedName>
    <definedName name="Col_G_25">#REF!</definedName>
    <definedName name="Col_G_26">#REF!</definedName>
    <definedName name="Col_G_27">#REF!</definedName>
    <definedName name="Col_G_3">#REF!</definedName>
    <definedName name="Col_G_4">#REF!</definedName>
    <definedName name="Col_G_5">#REF!</definedName>
    <definedName name="Col_G_6">#REF!</definedName>
    <definedName name="Col_G_7">#REF!</definedName>
    <definedName name="Col_G_8">#REF!</definedName>
    <definedName name="Col_G_9">#REF!</definedName>
    <definedName name="Col_T_1">#REF!</definedName>
    <definedName name="Col_T_10">#REF!</definedName>
    <definedName name="Col_T_11">#REF!</definedName>
    <definedName name="Col_T_12">#REF!</definedName>
    <definedName name="Col_T_13">#REF!</definedName>
    <definedName name="Col_T_14">#REF!</definedName>
    <definedName name="Col_T_15">#REF!</definedName>
    <definedName name="Col_T_16">#REF!</definedName>
    <definedName name="Col_T_17">#REF!</definedName>
    <definedName name="Col_T_18">#REF!</definedName>
    <definedName name="Col_T_19">#REF!</definedName>
    <definedName name="Col_T_2">#REF!</definedName>
    <definedName name="Col_T_20">#REF!</definedName>
    <definedName name="Col_T_21">#REF!</definedName>
    <definedName name="Col_T_22">#REF!</definedName>
    <definedName name="Col_T_23">#REF!</definedName>
    <definedName name="Col_T_24">#REF!</definedName>
    <definedName name="Col_T_25">#REF!</definedName>
    <definedName name="Col_T_26">#REF!</definedName>
    <definedName name="Col_T_27">#REF!</definedName>
    <definedName name="Col_T_3">#REF!</definedName>
    <definedName name="Col_T_4">#REF!</definedName>
    <definedName name="Col_T_5">#REF!</definedName>
    <definedName name="Col_T_6">#REF!</definedName>
    <definedName name="Col_T_7">#REF!</definedName>
    <definedName name="Col_T_8">#REF!</definedName>
    <definedName name="Col_T_9">#REF!</definedName>
    <definedName name="CUA_SOB">#REF!</definedName>
    <definedName name="Cuadro_de_Incidencias">#REF!</definedName>
    <definedName name="Cuadro_de_Incidencias_24">#REF!</definedName>
    <definedName name="Cuadro_de_Origen_Extranjero">#REF!</definedName>
    <definedName name="Cuadro_de_Origen_Indigena">#REF!</definedName>
    <definedName name="Cuadro_de_Población">#REF!</definedName>
    <definedName name="d" hidden="1">'[3]Edad desplegada_70'!#REF!</definedName>
    <definedName name="_xlnm.Database">[8]NACIONAL!#REF!</definedName>
    <definedName name="def" hidden="1">'[3]Edad desplegada_70'!#REF!</definedName>
    <definedName name="Des" hidden="1">'[3]Edad desplegada_70'!#REF!</definedName>
    <definedName name="dfg">'[9]323'!#REF!</definedName>
    <definedName name="DIFERENCIAS">#N/A</definedName>
    <definedName name="duvna" hidden="1">'[3]Edad desplegada_70'!#REF!</definedName>
    <definedName name="eco">#REF!</definedName>
    <definedName name="econo">#REF!</definedName>
    <definedName name="economicos">#REF!</definedName>
    <definedName name="eee" hidden="1">'[3]Edad desplegada_70'!#REF!</definedName>
    <definedName name="efra">#N/A</definedName>
    <definedName name="enti" hidden="1">'[3]Edad desplegada_70'!#REF!</definedName>
    <definedName name="fef" hidden="1">'[10]Edad desplegada_70'!#REF!</definedName>
    <definedName name="FP">'[11]VALID P13 VS FP'!$A$39:$AF$70</definedName>
    <definedName name="graf">'[12]323'!#REF!</definedName>
    <definedName name="Graf_pay_2" localSheetId="4">#REF!</definedName>
    <definedName name="Graf_pay_2" localSheetId="2">#REF!</definedName>
    <definedName name="Graf_pay_2" localSheetId="5">#REF!</definedName>
    <definedName name="Graf_pay_2">#REF!</definedName>
    <definedName name="GRAF_POBABS" localSheetId="4">#REF!</definedName>
    <definedName name="GRAF_POBABS" localSheetId="2">#REF!</definedName>
    <definedName name="GRAF_POBABS" localSheetId="5">#REF!</definedName>
    <definedName name="GRAF_POBABS">#REF!</definedName>
    <definedName name="Grafica" localSheetId="4" hidden="1">'[10]Edad desplegada_70'!#REF!</definedName>
    <definedName name="Grafica" localSheetId="2" hidden="1">'[10]Edad desplegada_70'!#REF!</definedName>
    <definedName name="Grafica" localSheetId="5" hidden="1">'[10]Edad desplegada_70'!#REF!</definedName>
    <definedName name="Grafica" hidden="1">'[10]Edad desplegada_70'!#REF!</definedName>
    <definedName name="hj" localSheetId="4" hidden="1">'[3]Edad desplegada_70'!#REF!</definedName>
    <definedName name="hj" localSheetId="2" hidden="1">'[3]Edad desplegada_70'!#REF!</definedName>
    <definedName name="hj" localSheetId="5" hidden="1">'[3]Edad desplegada_70'!#REF!</definedName>
    <definedName name="hj" hidden="1">'[3]Edad desplegada_70'!#REF!</definedName>
    <definedName name="hjui" hidden="1">'[10]Edad desplegada_70'!#REF!</definedName>
    <definedName name="hog" hidden="1">'[3]Edad desplegada_70'!#REF!</definedName>
    <definedName name="hu" hidden="1">'[3]Edad desplegada_70'!#REF!</definedName>
    <definedName name="IMP_REGIONVERI">[13]región!$AC$565:$AV$655</definedName>
    <definedName name="j" localSheetId="4">#REF!</definedName>
    <definedName name="j" localSheetId="2">#REF!</definedName>
    <definedName name="j" localSheetId="5">#REF!</definedName>
    <definedName name="j">#REF!</definedName>
    <definedName name="l" localSheetId="4" hidden="1">'[10]Edad desplegada_70'!#REF!</definedName>
    <definedName name="l" localSheetId="2" hidden="1">'[10]Edad desplegada_70'!#REF!</definedName>
    <definedName name="l" localSheetId="5" hidden="1">'[10]Edad desplegada_70'!#REF!</definedName>
    <definedName name="l" hidden="1">'[10]Edad desplegada_70'!#REF!</definedName>
    <definedName name="lo" localSheetId="4" hidden="1">'[3]Edad desplegada_70'!#REF!</definedName>
    <definedName name="lo" localSheetId="2" hidden="1">'[3]Edad desplegada_70'!#REF!</definedName>
    <definedName name="lo" localSheetId="5" hidden="1">'[3]Edad desplegada_70'!#REF!</definedName>
    <definedName name="lo" hidden="1">'[3]Edad desplegada_70'!#REF!</definedName>
    <definedName name="lulu" localSheetId="4">#REF!</definedName>
    <definedName name="lulu" localSheetId="2">#REF!</definedName>
    <definedName name="lulu" localSheetId="5">#REF!</definedName>
    <definedName name="lulu">#REF!</definedName>
    <definedName name="m" localSheetId="4" hidden="1">'[14]Edad desplegada_70'!#REF!</definedName>
    <definedName name="m" localSheetId="2" hidden="1">'[14]Edad desplegada_70'!#REF!</definedName>
    <definedName name="m" localSheetId="5" hidden="1">'[14]Edad desplegada_70'!#REF!</definedName>
    <definedName name="m" hidden="1">'[14]Edad desplegada_70'!#REF!</definedName>
    <definedName name="MSMSMS" localSheetId="4" hidden="1">'[2]Edad desplegada_70'!#REF!</definedName>
    <definedName name="MSMSMS" localSheetId="2" hidden="1">'[2]Edad desplegada_70'!#REF!</definedName>
    <definedName name="MSMSMS" localSheetId="5" hidden="1">'[2]Edad desplegada_70'!#REF!</definedName>
    <definedName name="MSMSMS" hidden="1">'[2]Edad desplegada_70'!#REF!</definedName>
    <definedName name="muni" localSheetId="4" hidden="1">'[3]Edad desplegada_70'!#REF!</definedName>
    <definedName name="muni" localSheetId="2" hidden="1">'[3]Edad desplegada_70'!#REF!</definedName>
    <definedName name="muni" localSheetId="5" hidden="1">'[3]Edad desplegada_70'!#REF!</definedName>
    <definedName name="muni" hidden="1">'[3]Edad desplegada_70'!#REF!</definedName>
    <definedName name="n" localSheetId="4" hidden="1">'[3]Edad desplegada_70'!#REF!</definedName>
    <definedName name="n" localSheetId="2" hidden="1">'[3]Edad desplegada_70'!#REF!</definedName>
    <definedName name="n" localSheetId="5" hidden="1">'[3]Edad desplegada_70'!#REF!</definedName>
    <definedName name="n" hidden="1">'[3]Edad desplegada_70'!#REF!</definedName>
    <definedName name="ñ" localSheetId="4" hidden="1">'[10]Edad desplegada_70'!#REF!</definedName>
    <definedName name="ñ" localSheetId="2" hidden="1">'[10]Edad desplegada_70'!#REF!</definedName>
    <definedName name="ñ" localSheetId="5" hidden="1">'[10]Edad desplegada_70'!#REF!</definedName>
    <definedName name="ñ" hidden="1">'[10]Edad desplegada_70'!#REF!</definedName>
    <definedName name="paren" localSheetId="4">#REF!</definedName>
    <definedName name="paren" localSheetId="2">#REF!</definedName>
    <definedName name="paren" localSheetId="5">#REF!</definedName>
    <definedName name="paren">#REF!</definedName>
    <definedName name="paso" localSheetId="4" hidden="1">'[3]Edad desplegada_70'!#REF!</definedName>
    <definedName name="paso" localSheetId="2" hidden="1">'[3]Edad desplegada_70'!#REF!</definedName>
    <definedName name="paso" localSheetId="5" hidden="1">'[3]Edad desplegada_70'!#REF!</definedName>
    <definedName name="paso" hidden="1">'[3]Edad desplegada_70'!#REF!</definedName>
    <definedName name="pliastik" localSheetId="4" hidden="1">'[3]Edad desplegada_70'!#REF!</definedName>
    <definedName name="pliastik" localSheetId="2" hidden="1">'[3]Edad desplegada_70'!#REF!</definedName>
    <definedName name="pliastik" localSheetId="5" hidden="1">'[3]Edad desplegada_70'!#REF!</definedName>
    <definedName name="pliastik" hidden="1">'[3]Edad desplegada_70'!#REF!</definedName>
    <definedName name="pobla">'[15]Delito (J)'!$K$35</definedName>
    <definedName name="Porceancia" hidden="1">'[14]Edad desplegada_70'!#REF!</definedName>
    <definedName name="_xlnm.Print_Titles">#N/A</definedName>
    <definedName name="PROBLEMAS_MENTALES">#REF!</definedName>
    <definedName name="qaz" hidden="1">'[10]Edad desplegada_70'!#REF!</definedName>
    <definedName name="qazs" hidden="1">'[3]Edad desplegada_70'!#REF!</definedName>
    <definedName name="qwasz" hidden="1">'[3]Edad desplegada_70'!#REF!</definedName>
    <definedName name="qwer" hidden="1">'[3]Edad desplegada_70'!#REF!</definedName>
    <definedName name="qwerrr" hidden="1">'[10]Edad desplegada_70'!#REF!</definedName>
    <definedName name="_xlnm.Recorder" localSheetId="4">#REF!</definedName>
    <definedName name="_xlnm.Recorder" localSheetId="2">#REF!</definedName>
    <definedName name="_xlnm.Recorder" localSheetId="5">#REF!</definedName>
    <definedName name="_xlnm.Recorder">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4">#REF!</definedName>
    <definedName name="ros" localSheetId="2">#REF!</definedName>
    <definedName name="ros" localSheetId="5">#REF!</definedName>
    <definedName name="ros">#REF!</definedName>
    <definedName name="sef" localSheetId="4" hidden="1">'[3]Edad desplegada_70'!#REF!</definedName>
    <definedName name="sef" localSheetId="2" hidden="1">'[3]Edad desplegada_70'!#REF!</definedName>
    <definedName name="sef" localSheetId="5" hidden="1">'[3]Edad desplegada_70'!#REF!</definedName>
    <definedName name="sef" hidden="1">'[3]Edad desplegada_70'!#REF!</definedName>
    <definedName name="Serie" localSheetId="4">#REF!</definedName>
    <definedName name="Serie" localSheetId="2">#REF!</definedName>
    <definedName name="Serie" localSheetId="5">#REF!</definedName>
    <definedName name="Serie">#REF!</definedName>
    <definedName name="SS">'[16]Delito (J)'!$K$35</definedName>
    <definedName name="tloc" hidden="1">'[3]Edad desplegada_70'!#REF!</definedName>
    <definedName name="Totales" localSheetId="4">#REF!,#REF!,#REF!</definedName>
    <definedName name="Totales" localSheetId="2">#REF!,#REF!,#REF!</definedName>
    <definedName name="Totales" localSheetId="5">#REF!,#REF!,#REF!</definedName>
    <definedName name="Totales">#REF!,#REF!,#REF!</definedName>
    <definedName name="Totales_1">'[17]Nac028(1)'!$B$13:$B$13,'[17]Nac028(1)'!$C$13:$C$13</definedName>
    <definedName name="Uni_Mas" localSheetId="4">#REF!</definedName>
    <definedName name="Uni_Mas" localSheetId="2">#REF!</definedName>
    <definedName name="Uni_Mas" localSheetId="5">#REF!</definedName>
    <definedName name="Uni_Mas">#REF!</definedName>
    <definedName name="Universo" localSheetId="4">'[7]323'!#REF!</definedName>
    <definedName name="Universo" localSheetId="2">'[7]323'!#REF!</definedName>
    <definedName name="Universo" localSheetId="5">'[7]323'!#REF!</definedName>
    <definedName name="Universo">'[7]323'!#REF!</definedName>
    <definedName name="UNOBERSOI" localSheetId="4">'[6]323'!#REF!</definedName>
    <definedName name="UNOBERSOI" localSheetId="2">'[6]323'!#REF!</definedName>
    <definedName name="UNOBERSOI" localSheetId="5">'[6]323'!#REF!</definedName>
    <definedName name="UNOBERSOI">'[6]323'!#REF!</definedName>
    <definedName name="VARIABLES">#N/A</definedName>
    <definedName name="wes" localSheetId="4" hidden="1">'[3]Edad desplegada_70'!#REF!</definedName>
    <definedName name="wes" localSheetId="2" hidden="1">'[3]Edad desplegada_70'!#REF!</definedName>
    <definedName name="wes" localSheetId="5" hidden="1">'[3]Edad desplegada_70'!#REF!</definedName>
    <definedName name="wes" hidden="1">'[3]Edad desplegada_70'!#REF!</definedName>
    <definedName name="wse" localSheetId="4" hidden="1">'[10]Edad desplegada_70'!#REF!</definedName>
    <definedName name="wse" localSheetId="2" hidden="1">'[10]Edad desplegada_70'!#REF!</definedName>
    <definedName name="wse" localSheetId="5" hidden="1">'[10]Edad desplegada_70'!#REF!</definedName>
    <definedName name="wse" hidden="1">'[10]Edad desplegada_70'!#REF!</definedName>
    <definedName name="x">#N/A</definedName>
    <definedName name="y">#N/A</definedName>
    <definedName name="YYYY" localSheetId="4">#REF!</definedName>
    <definedName name="YYYY" localSheetId="2">#REF!</definedName>
    <definedName name="YYYY" localSheetId="5">#REF!</definedName>
    <definedName name="YYYY">#REF!</definedName>
    <definedName name="z" localSheetId="4" hidden="1">'[18]Edad desplegada_70'!#REF!</definedName>
    <definedName name="z" localSheetId="2" hidden="1">'[18]Edad desplegada_70'!#REF!</definedName>
    <definedName name="z" localSheetId="5" hidden="1">'[18]Edad desplegada_70'!#REF!</definedName>
    <definedName name="z" hidden="1">'[18]Edad desplegada_70'!#REF!</definedName>
    <definedName name="zxcd" localSheetId="4" hidden="1">'[10]Edad desplegada_70'!#REF!</definedName>
    <definedName name="zxcd" localSheetId="2" hidden="1">'[10]Edad desplegada_70'!#REF!</definedName>
    <definedName name="zxcd" localSheetId="5" hidden="1">'[10]Edad desplegada_70'!#REF!</definedName>
    <definedName name="zxcd" hidden="1">'[10]Edad desplegada_70'!#REF!</definedName>
    <definedName name="zxsaw" localSheetId="4" hidden="1">'[10]Edad desplegada_70'!#REF!</definedName>
    <definedName name="zxsaw" localSheetId="2" hidden="1">'[10]Edad desplegada_70'!#REF!</definedName>
    <definedName name="zxsaw" localSheetId="5" hidden="1">'[10]Edad desplegada_70'!#REF!</definedName>
    <definedName name="zxsaw" hidden="1">'[10]Edad desplegada_70'!#REF!</definedName>
    <definedName name="zz" localSheetId="4">#REF!</definedName>
    <definedName name="zz" localSheetId="2">#REF!</definedName>
    <definedName name="zz" localSheetId="5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1" l="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5" i="11"/>
  <c r="AC5" i="11"/>
  <c r="V5" i="11"/>
  <c r="O5" i="11"/>
  <c r="AH5" i="11"/>
  <c r="AA5" i="11"/>
  <c r="T5" i="11"/>
  <c r="M5" i="11"/>
  <c r="AF5" i="11"/>
  <c r="Y5" i="11"/>
  <c r="R5" i="11"/>
  <c r="K5" i="11"/>
  <c r="H5" i="11"/>
  <c r="F5" i="11"/>
  <c r="D5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D25" i="10"/>
  <c r="F25" i="10"/>
  <c r="H25" i="10"/>
  <c r="R25" i="10"/>
  <c r="T25" i="10"/>
  <c r="DB37" i="10" l="1"/>
  <c r="CZ37" i="10"/>
  <c r="CX37" i="10"/>
  <c r="CU37" i="10"/>
  <c r="CS37" i="10"/>
  <c r="CQ37" i="10"/>
  <c r="CN37" i="10"/>
  <c r="CL37" i="10"/>
  <c r="CJ37" i="10"/>
  <c r="CG37" i="10"/>
  <c r="CE37" i="10"/>
  <c r="CC37" i="10"/>
  <c r="BZ37" i="10"/>
  <c r="BX37" i="10"/>
  <c r="BV37" i="10"/>
  <c r="BS37" i="10"/>
  <c r="BQ37" i="10"/>
  <c r="BO37" i="10"/>
  <c r="BL37" i="10"/>
  <c r="BJ37" i="10"/>
  <c r="BH37" i="10"/>
  <c r="BE37" i="10"/>
  <c r="BC37" i="10"/>
  <c r="BA37" i="10"/>
  <c r="AX37" i="10"/>
  <c r="AV37" i="10"/>
  <c r="AT37" i="10"/>
  <c r="AQ37" i="10"/>
  <c r="AO37" i="10"/>
  <c r="AM37" i="10"/>
  <c r="AJ37" i="10"/>
  <c r="AH37" i="10"/>
  <c r="AF37" i="10"/>
  <c r="AC37" i="10"/>
  <c r="AA37" i="10"/>
  <c r="Y37" i="10"/>
  <c r="V37" i="10"/>
  <c r="T37" i="10"/>
  <c r="R37" i="10"/>
  <c r="O37" i="10"/>
  <c r="M37" i="10"/>
  <c r="K37" i="10"/>
  <c r="H37" i="10"/>
  <c r="F37" i="10"/>
  <c r="D37" i="10"/>
  <c r="DB36" i="10"/>
  <c r="CZ36" i="10"/>
  <c r="CX36" i="10"/>
  <c r="CU36" i="10"/>
  <c r="CS36" i="10"/>
  <c r="CQ36" i="10"/>
  <c r="CN36" i="10"/>
  <c r="CL36" i="10"/>
  <c r="CJ36" i="10"/>
  <c r="CG36" i="10"/>
  <c r="CE36" i="10"/>
  <c r="CC36" i="10"/>
  <c r="BZ36" i="10"/>
  <c r="BX36" i="10"/>
  <c r="BV36" i="10"/>
  <c r="BS36" i="10"/>
  <c r="BQ36" i="10"/>
  <c r="BO36" i="10"/>
  <c r="BL36" i="10"/>
  <c r="BJ36" i="10"/>
  <c r="BH36" i="10"/>
  <c r="BE36" i="10"/>
  <c r="BC36" i="10"/>
  <c r="BA36" i="10"/>
  <c r="AX36" i="10"/>
  <c r="AV36" i="10"/>
  <c r="AT36" i="10"/>
  <c r="AQ36" i="10"/>
  <c r="AO36" i="10"/>
  <c r="AM36" i="10"/>
  <c r="AJ36" i="10"/>
  <c r="AH36" i="10"/>
  <c r="AF36" i="10"/>
  <c r="AC36" i="10"/>
  <c r="AA36" i="10"/>
  <c r="Y36" i="10"/>
  <c r="V36" i="10"/>
  <c r="T36" i="10"/>
  <c r="R36" i="10"/>
  <c r="O36" i="10"/>
  <c r="M36" i="10"/>
  <c r="K36" i="10"/>
  <c r="H36" i="10"/>
  <c r="F36" i="10"/>
  <c r="D36" i="10"/>
  <c r="DB35" i="10"/>
  <c r="CZ35" i="10"/>
  <c r="CX35" i="10"/>
  <c r="CU35" i="10"/>
  <c r="CS35" i="10"/>
  <c r="CQ35" i="10"/>
  <c r="CN35" i="10"/>
  <c r="CL35" i="10"/>
  <c r="CJ35" i="10"/>
  <c r="CG35" i="10"/>
  <c r="CE35" i="10"/>
  <c r="CC35" i="10"/>
  <c r="BZ35" i="10"/>
  <c r="BX35" i="10"/>
  <c r="BV35" i="10"/>
  <c r="BS35" i="10"/>
  <c r="BQ35" i="10"/>
  <c r="BO35" i="10"/>
  <c r="BL35" i="10"/>
  <c r="BJ35" i="10"/>
  <c r="BH35" i="10"/>
  <c r="BE35" i="10"/>
  <c r="BC35" i="10"/>
  <c r="BA35" i="10"/>
  <c r="AX35" i="10"/>
  <c r="AV35" i="10"/>
  <c r="AT35" i="10"/>
  <c r="AQ35" i="10"/>
  <c r="AO35" i="10"/>
  <c r="AM35" i="10"/>
  <c r="AJ35" i="10"/>
  <c r="AH35" i="10"/>
  <c r="AF35" i="10"/>
  <c r="AC35" i="10"/>
  <c r="AA35" i="10"/>
  <c r="Y35" i="10"/>
  <c r="V35" i="10"/>
  <c r="T35" i="10"/>
  <c r="R35" i="10"/>
  <c r="O35" i="10"/>
  <c r="M35" i="10"/>
  <c r="K35" i="10"/>
  <c r="H35" i="10"/>
  <c r="F35" i="10"/>
  <c r="D35" i="10"/>
  <c r="DB34" i="10"/>
  <c r="CZ34" i="10"/>
  <c r="CX34" i="10"/>
  <c r="CU34" i="10"/>
  <c r="CS34" i="10"/>
  <c r="CQ34" i="10"/>
  <c r="CN34" i="10"/>
  <c r="CL34" i="10"/>
  <c r="CJ34" i="10"/>
  <c r="CG34" i="10"/>
  <c r="CE34" i="10"/>
  <c r="CC34" i="10"/>
  <c r="BZ34" i="10"/>
  <c r="BX34" i="10"/>
  <c r="BV34" i="10"/>
  <c r="BS34" i="10"/>
  <c r="BQ34" i="10"/>
  <c r="BO34" i="10"/>
  <c r="BL34" i="10"/>
  <c r="BJ34" i="10"/>
  <c r="BH34" i="10"/>
  <c r="BE34" i="10"/>
  <c r="BC34" i="10"/>
  <c r="BA34" i="10"/>
  <c r="AX34" i="10"/>
  <c r="AV34" i="10"/>
  <c r="AT34" i="10"/>
  <c r="AQ34" i="10"/>
  <c r="AO34" i="10"/>
  <c r="AM34" i="10"/>
  <c r="AJ34" i="10"/>
  <c r="AH34" i="10"/>
  <c r="AF34" i="10"/>
  <c r="AC34" i="10"/>
  <c r="AA34" i="10"/>
  <c r="Y34" i="10"/>
  <c r="V34" i="10"/>
  <c r="T34" i="10"/>
  <c r="R34" i="10"/>
  <c r="O34" i="10"/>
  <c r="M34" i="10"/>
  <c r="K34" i="10"/>
  <c r="H34" i="10"/>
  <c r="F34" i="10"/>
  <c r="D34" i="10"/>
  <c r="DB33" i="10"/>
  <c r="CZ33" i="10"/>
  <c r="CX33" i="10"/>
  <c r="CU33" i="10"/>
  <c r="CS33" i="10"/>
  <c r="CQ33" i="10"/>
  <c r="CN33" i="10"/>
  <c r="CL33" i="10"/>
  <c r="CJ33" i="10"/>
  <c r="CG33" i="10"/>
  <c r="CE33" i="10"/>
  <c r="CC33" i="10"/>
  <c r="BZ33" i="10"/>
  <c r="BX33" i="10"/>
  <c r="BV33" i="10"/>
  <c r="BS33" i="10"/>
  <c r="BQ33" i="10"/>
  <c r="BO33" i="10"/>
  <c r="BL33" i="10"/>
  <c r="BJ33" i="10"/>
  <c r="BH33" i="10"/>
  <c r="BE33" i="10"/>
  <c r="BC33" i="10"/>
  <c r="BA33" i="10"/>
  <c r="AX33" i="10"/>
  <c r="AV33" i="10"/>
  <c r="AT33" i="10"/>
  <c r="AQ33" i="10"/>
  <c r="AO33" i="10"/>
  <c r="AM33" i="10"/>
  <c r="AJ33" i="10"/>
  <c r="AH33" i="10"/>
  <c r="AF33" i="10"/>
  <c r="AC33" i="10"/>
  <c r="AA33" i="10"/>
  <c r="Y33" i="10"/>
  <c r="V33" i="10"/>
  <c r="T33" i="10"/>
  <c r="R33" i="10"/>
  <c r="O33" i="10"/>
  <c r="M33" i="10"/>
  <c r="K33" i="10"/>
  <c r="H33" i="10"/>
  <c r="F33" i="10"/>
  <c r="D33" i="10"/>
  <c r="DB32" i="10"/>
  <c r="CZ32" i="10"/>
  <c r="CX32" i="10"/>
  <c r="CU32" i="10"/>
  <c r="CS32" i="10"/>
  <c r="CQ32" i="10"/>
  <c r="CN32" i="10"/>
  <c r="CL32" i="10"/>
  <c r="CJ32" i="10"/>
  <c r="CG32" i="10"/>
  <c r="CE32" i="10"/>
  <c r="CC32" i="10"/>
  <c r="BZ32" i="10"/>
  <c r="BX32" i="10"/>
  <c r="BV32" i="10"/>
  <c r="BS32" i="10"/>
  <c r="BQ32" i="10"/>
  <c r="BO32" i="10"/>
  <c r="BL32" i="10"/>
  <c r="BJ32" i="10"/>
  <c r="BH32" i="10"/>
  <c r="BE32" i="10"/>
  <c r="BC32" i="10"/>
  <c r="BA32" i="10"/>
  <c r="AX32" i="10"/>
  <c r="AV32" i="10"/>
  <c r="AT32" i="10"/>
  <c r="AQ32" i="10"/>
  <c r="AO32" i="10"/>
  <c r="AM32" i="10"/>
  <c r="AJ32" i="10"/>
  <c r="AH32" i="10"/>
  <c r="AF32" i="10"/>
  <c r="AC32" i="10"/>
  <c r="AA32" i="10"/>
  <c r="Y32" i="10"/>
  <c r="V32" i="10"/>
  <c r="T32" i="10"/>
  <c r="R32" i="10"/>
  <c r="O32" i="10"/>
  <c r="M32" i="10"/>
  <c r="K32" i="10"/>
  <c r="H32" i="10"/>
  <c r="F32" i="10"/>
  <c r="D32" i="10"/>
  <c r="DB31" i="10"/>
  <c r="CZ31" i="10"/>
  <c r="CX31" i="10"/>
  <c r="CU31" i="10"/>
  <c r="CS31" i="10"/>
  <c r="CQ31" i="10"/>
  <c r="CN31" i="10"/>
  <c r="CL31" i="10"/>
  <c r="CJ31" i="10"/>
  <c r="CG31" i="10"/>
  <c r="CE31" i="10"/>
  <c r="CC31" i="10"/>
  <c r="BZ31" i="10"/>
  <c r="BX31" i="10"/>
  <c r="BV31" i="10"/>
  <c r="BS31" i="10"/>
  <c r="BQ31" i="10"/>
  <c r="BO31" i="10"/>
  <c r="BL31" i="10"/>
  <c r="BJ31" i="10"/>
  <c r="BH31" i="10"/>
  <c r="BE31" i="10"/>
  <c r="BC31" i="10"/>
  <c r="BA31" i="10"/>
  <c r="AX31" i="10"/>
  <c r="AV31" i="10"/>
  <c r="AT31" i="10"/>
  <c r="AQ31" i="10"/>
  <c r="AO31" i="10"/>
  <c r="AM31" i="10"/>
  <c r="AJ31" i="10"/>
  <c r="AH31" i="10"/>
  <c r="AF31" i="10"/>
  <c r="AC31" i="10"/>
  <c r="AA31" i="10"/>
  <c r="Y31" i="10"/>
  <c r="V31" i="10"/>
  <c r="T31" i="10"/>
  <c r="R31" i="10"/>
  <c r="O31" i="10"/>
  <c r="M31" i="10"/>
  <c r="K31" i="10"/>
  <c r="H31" i="10"/>
  <c r="F31" i="10"/>
  <c r="D31" i="10"/>
  <c r="DB30" i="10"/>
  <c r="CZ30" i="10"/>
  <c r="CX30" i="10"/>
  <c r="CU30" i="10"/>
  <c r="CS30" i="10"/>
  <c r="CQ30" i="10"/>
  <c r="CN30" i="10"/>
  <c r="CL30" i="10"/>
  <c r="CJ30" i="10"/>
  <c r="CG30" i="10"/>
  <c r="CE30" i="10"/>
  <c r="CC30" i="10"/>
  <c r="BZ30" i="10"/>
  <c r="BX30" i="10"/>
  <c r="BV30" i="10"/>
  <c r="BS30" i="10"/>
  <c r="BQ30" i="10"/>
  <c r="BO30" i="10"/>
  <c r="BL30" i="10"/>
  <c r="BJ30" i="10"/>
  <c r="BH30" i="10"/>
  <c r="BE30" i="10"/>
  <c r="BC30" i="10"/>
  <c r="BA30" i="10"/>
  <c r="AX30" i="10"/>
  <c r="AV30" i="10"/>
  <c r="AT30" i="10"/>
  <c r="AQ30" i="10"/>
  <c r="AO30" i="10"/>
  <c r="AM30" i="10"/>
  <c r="AJ30" i="10"/>
  <c r="AH30" i="10"/>
  <c r="AF30" i="10"/>
  <c r="AC30" i="10"/>
  <c r="AA30" i="10"/>
  <c r="Y30" i="10"/>
  <c r="V30" i="10"/>
  <c r="T30" i="10"/>
  <c r="R30" i="10"/>
  <c r="O30" i="10"/>
  <c r="M30" i="10"/>
  <c r="K30" i="10"/>
  <c r="H30" i="10"/>
  <c r="F30" i="10"/>
  <c r="D30" i="10"/>
  <c r="DB29" i="10"/>
  <c r="CZ29" i="10"/>
  <c r="CX29" i="10"/>
  <c r="CU29" i="10"/>
  <c r="CS29" i="10"/>
  <c r="CQ29" i="10"/>
  <c r="CN29" i="10"/>
  <c r="CL29" i="10"/>
  <c r="CJ29" i="10"/>
  <c r="CG29" i="10"/>
  <c r="CE29" i="10"/>
  <c r="CC29" i="10"/>
  <c r="BZ29" i="10"/>
  <c r="BX29" i="10"/>
  <c r="BV29" i="10"/>
  <c r="BS29" i="10"/>
  <c r="BQ29" i="10"/>
  <c r="BO29" i="10"/>
  <c r="BL29" i="10"/>
  <c r="BJ29" i="10"/>
  <c r="BH29" i="10"/>
  <c r="BE29" i="10"/>
  <c r="BC29" i="10"/>
  <c r="BA29" i="10"/>
  <c r="AX29" i="10"/>
  <c r="AV29" i="10"/>
  <c r="AT29" i="10"/>
  <c r="AQ29" i="10"/>
  <c r="AO29" i="10"/>
  <c r="AM29" i="10"/>
  <c r="AJ29" i="10"/>
  <c r="AH29" i="10"/>
  <c r="AF29" i="10"/>
  <c r="AC29" i="10"/>
  <c r="AA29" i="10"/>
  <c r="Y29" i="10"/>
  <c r="V29" i="10"/>
  <c r="T29" i="10"/>
  <c r="R29" i="10"/>
  <c r="O29" i="10"/>
  <c r="M29" i="10"/>
  <c r="K29" i="10"/>
  <c r="H29" i="10"/>
  <c r="F29" i="10"/>
  <c r="D29" i="10"/>
  <c r="DB28" i="10"/>
  <c r="CZ28" i="10"/>
  <c r="CX28" i="10"/>
  <c r="CU28" i="10"/>
  <c r="CS28" i="10"/>
  <c r="CQ28" i="10"/>
  <c r="CN28" i="10"/>
  <c r="CL28" i="10"/>
  <c r="CJ28" i="10"/>
  <c r="CG28" i="10"/>
  <c r="CE28" i="10"/>
  <c r="CC28" i="10"/>
  <c r="BZ28" i="10"/>
  <c r="BX28" i="10"/>
  <c r="BV28" i="10"/>
  <c r="BS28" i="10"/>
  <c r="BQ28" i="10"/>
  <c r="BO28" i="10"/>
  <c r="BL28" i="10"/>
  <c r="BJ28" i="10"/>
  <c r="BH28" i="10"/>
  <c r="BE28" i="10"/>
  <c r="BC28" i="10"/>
  <c r="BA28" i="10"/>
  <c r="AX28" i="10"/>
  <c r="AV28" i="10"/>
  <c r="AT28" i="10"/>
  <c r="AQ28" i="10"/>
  <c r="AO28" i="10"/>
  <c r="AM28" i="10"/>
  <c r="AJ28" i="10"/>
  <c r="AH28" i="10"/>
  <c r="AF28" i="10"/>
  <c r="AC28" i="10"/>
  <c r="AA28" i="10"/>
  <c r="Y28" i="10"/>
  <c r="V28" i="10"/>
  <c r="T28" i="10"/>
  <c r="R28" i="10"/>
  <c r="O28" i="10"/>
  <c r="M28" i="10"/>
  <c r="K28" i="10"/>
  <c r="H28" i="10"/>
  <c r="F28" i="10"/>
  <c r="D28" i="10"/>
  <c r="DB27" i="10"/>
  <c r="CZ27" i="10"/>
  <c r="CX27" i="10"/>
  <c r="CU27" i="10"/>
  <c r="CS27" i="10"/>
  <c r="CQ27" i="10"/>
  <c r="CN27" i="10"/>
  <c r="CL27" i="10"/>
  <c r="CJ27" i="10"/>
  <c r="CG27" i="10"/>
  <c r="CE27" i="10"/>
  <c r="CC27" i="10"/>
  <c r="BZ27" i="10"/>
  <c r="BX27" i="10"/>
  <c r="BV27" i="10"/>
  <c r="BS27" i="10"/>
  <c r="BQ27" i="10"/>
  <c r="BO27" i="10"/>
  <c r="BL27" i="10"/>
  <c r="BJ27" i="10"/>
  <c r="BH27" i="10"/>
  <c r="BE27" i="10"/>
  <c r="BC27" i="10"/>
  <c r="BA27" i="10"/>
  <c r="AX27" i="10"/>
  <c r="AV27" i="10"/>
  <c r="AT27" i="10"/>
  <c r="AQ27" i="10"/>
  <c r="AO27" i="10"/>
  <c r="AM27" i="10"/>
  <c r="AJ27" i="10"/>
  <c r="AH27" i="10"/>
  <c r="AF27" i="10"/>
  <c r="AC27" i="10"/>
  <c r="AA27" i="10"/>
  <c r="Y27" i="10"/>
  <c r="V27" i="10"/>
  <c r="T27" i="10"/>
  <c r="R27" i="10"/>
  <c r="O27" i="10"/>
  <c r="M27" i="10"/>
  <c r="K27" i="10"/>
  <c r="H27" i="10"/>
  <c r="F27" i="10"/>
  <c r="D27" i="10"/>
  <c r="DB26" i="10"/>
  <c r="CZ26" i="10"/>
  <c r="CX26" i="10"/>
  <c r="CU26" i="10"/>
  <c r="CS26" i="10"/>
  <c r="CQ26" i="10"/>
  <c r="CN26" i="10"/>
  <c r="CL26" i="10"/>
  <c r="CJ26" i="10"/>
  <c r="CG26" i="10"/>
  <c r="CE26" i="10"/>
  <c r="CC26" i="10"/>
  <c r="BZ26" i="10"/>
  <c r="BX26" i="10"/>
  <c r="BV26" i="10"/>
  <c r="BS26" i="10"/>
  <c r="BQ26" i="10"/>
  <c r="BO26" i="10"/>
  <c r="BL26" i="10"/>
  <c r="BJ26" i="10"/>
  <c r="BH26" i="10"/>
  <c r="BE26" i="10"/>
  <c r="BC26" i="10"/>
  <c r="BA26" i="10"/>
  <c r="AX26" i="10"/>
  <c r="AV26" i="10"/>
  <c r="AT26" i="10"/>
  <c r="AQ26" i="10"/>
  <c r="AO26" i="10"/>
  <c r="AM26" i="10"/>
  <c r="AJ26" i="10"/>
  <c r="AH26" i="10"/>
  <c r="AF26" i="10"/>
  <c r="AC26" i="10"/>
  <c r="AA26" i="10"/>
  <c r="Y26" i="10"/>
  <c r="V26" i="10"/>
  <c r="T26" i="10"/>
  <c r="R26" i="10"/>
  <c r="O26" i="10"/>
  <c r="M26" i="10"/>
  <c r="K26" i="10"/>
  <c r="H26" i="10"/>
  <c r="F26" i="10"/>
  <c r="D26" i="10"/>
  <c r="DB25" i="10"/>
  <c r="CZ25" i="10"/>
  <c r="CX25" i="10"/>
  <c r="CU25" i="10"/>
  <c r="CS25" i="10"/>
  <c r="CQ25" i="10"/>
  <c r="CN25" i="10"/>
  <c r="CL25" i="10"/>
  <c r="CJ25" i="10"/>
  <c r="CG25" i="10"/>
  <c r="CE25" i="10"/>
  <c r="CC25" i="10"/>
  <c r="BZ25" i="10"/>
  <c r="BX25" i="10"/>
  <c r="BV25" i="10"/>
  <c r="BS25" i="10"/>
  <c r="BQ25" i="10"/>
  <c r="BO25" i="10"/>
  <c r="BL25" i="10"/>
  <c r="BJ25" i="10"/>
  <c r="BH25" i="10"/>
  <c r="BE25" i="10"/>
  <c r="BC25" i="10"/>
  <c r="BA25" i="10"/>
  <c r="AX25" i="10"/>
  <c r="AV25" i="10"/>
  <c r="AT25" i="10"/>
  <c r="AQ25" i="10"/>
  <c r="AO25" i="10"/>
  <c r="AM25" i="10"/>
  <c r="AJ25" i="10"/>
  <c r="AH25" i="10"/>
  <c r="AF25" i="10"/>
  <c r="AC25" i="10"/>
  <c r="AA25" i="10"/>
  <c r="Y25" i="10"/>
  <c r="V25" i="10"/>
  <c r="O25" i="10"/>
  <c r="M25" i="10"/>
  <c r="K25" i="10"/>
  <c r="DB24" i="10"/>
  <c r="CZ24" i="10"/>
  <c r="CX24" i="10"/>
  <c r="CU24" i="10"/>
  <c r="CS24" i="10"/>
  <c r="CQ24" i="10"/>
  <c r="CN24" i="10"/>
  <c r="CL24" i="10"/>
  <c r="CJ24" i="10"/>
  <c r="CG24" i="10"/>
  <c r="CE24" i="10"/>
  <c r="CC24" i="10"/>
  <c r="BZ24" i="10"/>
  <c r="BX24" i="10"/>
  <c r="BV24" i="10"/>
  <c r="BS24" i="10"/>
  <c r="BQ24" i="10"/>
  <c r="BO24" i="10"/>
  <c r="BL24" i="10"/>
  <c r="BJ24" i="10"/>
  <c r="BH24" i="10"/>
  <c r="BE24" i="10"/>
  <c r="BC24" i="10"/>
  <c r="BA24" i="10"/>
  <c r="AX24" i="10"/>
  <c r="AV24" i="10"/>
  <c r="AT24" i="10"/>
  <c r="AQ24" i="10"/>
  <c r="AO24" i="10"/>
  <c r="AM24" i="10"/>
  <c r="AJ24" i="10"/>
  <c r="AH24" i="10"/>
  <c r="AF24" i="10"/>
  <c r="AC24" i="10"/>
  <c r="AA24" i="10"/>
  <c r="Y24" i="10"/>
  <c r="V24" i="10"/>
  <c r="T24" i="10"/>
  <c r="R24" i="10"/>
  <c r="O24" i="10"/>
  <c r="M24" i="10"/>
  <c r="K24" i="10"/>
  <c r="H24" i="10"/>
  <c r="F24" i="10"/>
  <c r="D24" i="10"/>
  <c r="DB23" i="10"/>
  <c r="CZ23" i="10"/>
  <c r="CX23" i="10"/>
  <c r="CU23" i="10"/>
  <c r="CS23" i="10"/>
  <c r="CQ23" i="10"/>
  <c r="CN23" i="10"/>
  <c r="CL23" i="10"/>
  <c r="CJ23" i="10"/>
  <c r="CG23" i="10"/>
  <c r="CE23" i="10"/>
  <c r="CC23" i="10"/>
  <c r="BZ23" i="10"/>
  <c r="BX23" i="10"/>
  <c r="BV23" i="10"/>
  <c r="BS23" i="10"/>
  <c r="BQ23" i="10"/>
  <c r="BO23" i="10"/>
  <c r="BL23" i="10"/>
  <c r="BJ23" i="10"/>
  <c r="BH23" i="10"/>
  <c r="BE23" i="10"/>
  <c r="BC23" i="10"/>
  <c r="BA23" i="10"/>
  <c r="AX23" i="10"/>
  <c r="AV23" i="10"/>
  <c r="AT23" i="10"/>
  <c r="AQ23" i="10"/>
  <c r="AO23" i="10"/>
  <c r="AM23" i="10"/>
  <c r="AJ23" i="10"/>
  <c r="AH23" i="10"/>
  <c r="AF23" i="10"/>
  <c r="AC23" i="10"/>
  <c r="AA23" i="10"/>
  <c r="Y23" i="10"/>
  <c r="V23" i="10"/>
  <c r="T23" i="10"/>
  <c r="R23" i="10"/>
  <c r="O23" i="10"/>
  <c r="M23" i="10"/>
  <c r="K23" i="10"/>
  <c r="H23" i="10"/>
  <c r="F23" i="10"/>
  <c r="D23" i="10"/>
  <c r="DB22" i="10"/>
  <c r="CZ22" i="10"/>
  <c r="CX22" i="10"/>
  <c r="CU22" i="10"/>
  <c r="CS22" i="10"/>
  <c r="CQ22" i="10"/>
  <c r="CN22" i="10"/>
  <c r="CL22" i="10"/>
  <c r="CJ22" i="10"/>
  <c r="CG22" i="10"/>
  <c r="CE22" i="10"/>
  <c r="CC22" i="10"/>
  <c r="BZ22" i="10"/>
  <c r="BX22" i="10"/>
  <c r="BV22" i="10"/>
  <c r="BS22" i="10"/>
  <c r="BQ22" i="10"/>
  <c r="BO22" i="10"/>
  <c r="BL22" i="10"/>
  <c r="BJ22" i="10"/>
  <c r="BH22" i="10"/>
  <c r="BE22" i="10"/>
  <c r="BC22" i="10"/>
  <c r="BA22" i="10"/>
  <c r="AX22" i="10"/>
  <c r="AV22" i="10"/>
  <c r="AT22" i="10"/>
  <c r="AQ22" i="10"/>
  <c r="AO22" i="10"/>
  <c r="AM22" i="10"/>
  <c r="AJ22" i="10"/>
  <c r="AH22" i="10"/>
  <c r="AF22" i="10"/>
  <c r="AC22" i="10"/>
  <c r="AA22" i="10"/>
  <c r="Y22" i="10"/>
  <c r="V22" i="10"/>
  <c r="T22" i="10"/>
  <c r="R22" i="10"/>
  <c r="O22" i="10"/>
  <c r="M22" i="10"/>
  <c r="K22" i="10"/>
  <c r="H22" i="10"/>
  <c r="F22" i="10"/>
  <c r="D22" i="10"/>
  <c r="DB21" i="10"/>
  <c r="CZ21" i="10"/>
  <c r="CX21" i="10"/>
  <c r="CU21" i="10"/>
  <c r="CS21" i="10"/>
  <c r="CQ21" i="10"/>
  <c r="CN21" i="10"/>
  <c r="CL21" i="10"/>
  <c r="CJ21" i="10"/>
  <c r="CG21" i="10"/>
  <c r="CE21" i="10"/>
  <c r="CC21" i="10"/>
  <c r="BZ21" i="10"/>
  <c r="BX21" i="10"/>
  <c r="BV21" i="10"/>
  <c r="BS21" i="10"/>
  <c r="BQ21" i="10"/>
  <c r="BO21" i="10"/>
  <c r="BL21" i="10"/>
  <c r="BJ21" i="10"/>
  <c r="BH21" i="10"/>
  <c r="BE21" i="10"/>
  <c r="BC21" i="10"/>
  <c r="BA21" i="10"/>
  <c r="AX21" i="10"/>
  <c r="AV21" i="10"/>
  <c r="AT21" i="10"/>
  <c r="AQ21" i="10"/>
  <c r="AO21" i="10"/>
  <c r="AM21" i="10"/>
  <c r="AJ21" i="10"/>
  <c r="AH21" i="10"/>
  <c r="AF21" i="10"/>
  <c r="AC21" i="10"/>
  <c r="AA21" i="10"/>
  <c r="Y21" i="10"/>
  <c r="V21" i="10"/>
  <c r="T21" i="10"/>
  <c r="R21" i="10"/>
  <c r="O21" i="10"/>
  <c r="M21" i="10"/>
  <c r="K21" i="10"/>
  <c r="H21" i="10"/>
  <c r="F21" i="10"/>
  <c r="D21" i="10"/>
  <c r="DB20" i="10"/>
  <c r="CZ20" i="10"/>
  <c r="CX20" i="10"/>
  <c r="CU20" i="10"/>
  <c r="CS20" i="10"/>
  <c r="CQ20" i="10"/>
  <c r="CN20" i="10"/>
  <c r="CL20" i="10"/>
  <c r="CJ20" i="10"/>
  <c r="CG20" i="10"/>
  <c r="CE20" i="10"/>
  <c r="CC20" i="10"/>
  <c r="BZ20" i="10"/>
  <c r="BX20" i="10"/>
  <c r="BV20" i="10"/>
  <c r="BS20" i="10"/>
  <c r="BQ20" i="10"/>
  <c r="BO20" i="10"/>
  <c r="BL20" i="10"/>
  <c r="BJ20" i="10"/>
  <c r="BH20" i="10"/>
  <c r="BE20" i="10"/>
  <c r="BC20" i="10"/>
  <c r="BA20" i="10"/>
  <c r="AX20" i="10"/>
  <c r="AV20" i="10"/>
  <c r="AT20" i="10"/>
  <c r="AQ20" i="10"/>
  <c r="AO20" i="10"/>
  <c r="AM20" i="10"/>
  <c r="AJ20" i="10"/>
  <c r="AH20" i="10"/>
  <c r="AF20" i="10"/>
  <c r="AC20" i="10"/>
  <c r="AA20" i="10"/>
  <c r="Y20" i="10"/>
  <c r="V20" i="10"/>
  <c r="T20" i="10"/>
  <c r="R20" i="10"/>
  <c r="O20" i="10"/>
  <c r="M20" i="10"/>
  <c r="K20" i="10"/>
  <c r="H20" i="10"/>
  <c r="F20" i="10"/>
  <c r="D20" i="10"/>
  <c r="DB19" i="10"/>
  <c r="CZ19" i="10"/>
  <c r="CX19" i="10"/>
  <c r="CU19" i="10"/>
  <c r="CS19" i="10"/>
  <c r="CQ19" i="10"/>
  <c r="CN19" i="10"/>
  <c r="CL19" i="10"/>
  <c r="CJ19" i="10"/>
  <c r="CG19" i="10"/>
  <c r="CE19" i="10"/>
  <c r="CC19" i="10"/>
  <c r="BZ19" i="10"/>
  <c r="BX19" i="10"/>
  <c r="BV19" i="10"/>
  <c r="BS19" i="10"/>
  <c r="BQ19" i="10"/>
  <c r="BO19" i="10"/>
  <c r="BL19" i="10"/>
  <c r="BJ19" i="10"/>
  <c r="BH19" i="10"/>
  <c r="BE19" i="10"/>
  <c r="BC19" i="10"/>
  <c r="BA19" i="10"/>
  <c r="AX19" i="10"/>
  <c r="AV19" i="10"/>
  <c r="AT19" i="10"/>
  <c r="AQ19" i="10"/>
  <c r="AO19" i="10"/>
  <c r="AM19" i="10"/>
  <c r="AJ19" i="10"/>
  <c r="AH19" i="10"/>
  <c r="AF19" i="10"/>
  <c r="AC19" i="10"/>
  <c r="AA19" i="10"/>
  <c r="Y19" i="10"/>
  <c r="V19" i="10"/>
  <c r="T19" i="10"/>
  <c r="R19" i="10"/>
  <c r="O19" i="10"/>
  <c r="M19" i="10"/>
  <c r="K19" i="10"/>
  <c r="H19" i="10"/>
  <c r="F19" i="10"/>
  <c r="D19" i="10"/>
  <c r="DB18" i="10"/>
  <c r="CZ18" i="10"/>
  <c r="CX18" i="10"/>
  <c r="CU18" i="10"/>
  <c r="CS18" i="10"/>
  <c r="CQ18" i="10"/>
  <c r="CN18" i="10"/>
  <c r="CL18" i="10"/>
  <c r="CJ18" i="10"/>
  <c r="CG18" i="10"/>
  <c r="CE18" i="10"/>
  <c r="CC18" i="10"/>
  <c r="BZ18" i="10"/>
  <c r="BX18" i="10"/>
  <c r="BV18" i="10"/>
  <c r="BS18" i="10"/>
  <c r="BQ18" i="10"/>
  <c r="BO18" i="10"/>
  <c r="BL18" i="10"/>
  <c r="BJ18" i="10"/>
  <c r="BH18" i="10"/>
  <c r="BE18" i="10"/>
  <c r="BC18" i="10"/>
  <c r="BA18" i="10"/>
  <c r="AX18" i="10"/>
  <c r="AV18" i="10"/>
  <c r="AT18" i="10"/>
  <c r="AQ18" i="10"/>
  <c r="AO18" i="10"/>
  <c r="AM18" i="10"/>
  <c r="AJ18" i="10"/>
  <c r="AH18" i="10"/>
  <c r="AF18" i="10"/>
  <c r="AC18" i="10"/>
  <c r="AA18" i="10"/>
  <c r="Y18" i="10"/>
  <c r="V18" i="10"/>
  <c r="T18" i="10"/>
  <c r="R18" i="10"/>
  <c r="O18" i="10"/>
  <c r="M18" i="10"/>
  <c r="K18" i="10"/>
  <c r="H18" i="10"/>
  <c r="F18" i="10"/>
  <c r="D18" i="10"/>
  <c r="DB17" i="10"/>
  <c r="CZ17" i="10"/>
  <c r="CX17" i="10"/>
  <c r="CU17" i="10"/>
  <c r="CS17" i="10"/>
  <c r="CQ17" i="10"/>
  <c r="CN17" i="10"/>
  <c r="CL17" i="10"/>
  <c r="CJ17" i="10"/>
  <c r="CG17" i="10"/>
  <c r="CE17" i="10"/>
  <c r="CC17" i="10"/>
  <c r="BZ17" i="10"/>
  <c r="BX17" i="10"/>
  <c r="BV17" i="10"/>
  <c r="BS17" i="10"/>
  <c r="BQ17" i="10"/>
  <c r="BO17" i="10"/>
  <c r="BL17" i="10"/>
  <c r="BJ17" i="10"/>
  <c r="BH17" i="10"/>
  <c r="BE17" i="10"/>
  <c r="BC17" i="10"/>
  <c r="BA17" i="10"/>
  <c r="AX17" i="10"/>
  <c r="AV17" i="10"/>
  <c r="AT17" i="10"/>
  <c r="AQ17" i="10"/>
  <c r="AO17" i="10"/>
  <c r="AM17" i="10"/>
  <c r="AJ17" i="10"/>
  <c r="AH17" i="10"/>
  <c r="AF17" i="10"/>
  <c r="AC17" i="10"/>
  <c r="AA17" i="10"/>
  <c r="Y17" i="10"/>
  <c r="V17" i="10"/>
  <c r="T17" i="10"/>
  <c r="R17" i="10"/>
  <c r="O17" i="10"/>
  <c r="M17" i="10"/>
  <c r="K17" i="10"/>
  <c r="H17" i="10"/>
  <c r="F17" i="10"/>
  <c r="D17" i="10"/>
  <c r="DB16" i="10"/>
  <c r="CZ16" i="10"/>
  <c r="CX16" i="10"/>
  <c r="CU16" i="10"/>
  <c r="CS16" i="10"/>
  <c r="CQ16" i="10"/>
  <c r="CN16" i="10"/>
  <c r="CL16" i="10"/>
  <c r="CJ16" i="10"/>
  <c r="CG16" i="10"/>
  <c r="CE16" i="10"/>
  <c r="CC16" i="10"/>
  <c r="BZ16" i="10"/>
  <c r="BX16" i="10"/>
  <c r="BV16" i="10"/>
  <c r="BS16" i="10"/>
  <c r="BQ16" i="10"/>
  <c r="BO16" i="10"/>
  <c r="BL16" i="10"/>
  <c r="BJ16" i="10"/>
  <c r="BH16" i="10"/>
  <c r="BE16" i="10"/>
  <c r="BC16" i="10"/>
  <c r="BA16" i="10"/>
  <c r="AX16" i="10"/>
  <c r="AV16" i="10"/>
  <c r="AT16" i="10"/>
  <c r="AQ16" i="10"/>
  <c r="AO16" i="10"/>
  <c r="AM16" i="10"/>
  <c r="AJ16" i="10"/>
  <c r="AH16" i="10"/>
  <c r="AF16" i="10"/>
  <c r="AC16" i="10"/>
  <c r="AA16" i="10"/>
  <c r="Y16" i="10"/>
  <c r="V16" i="10"/>
  <c r="T16" i="10"/>
  <c r="R16" i="10"/>
  <c r="O16" i="10"/>
  <c r="M16" i="10"/>
  <c r="K16" i="10"/>
  <c r="H16" i="10"/>
  <c r="F16" i="10"/>
  <c r="D16" i="10"/>
  <c r="DB15" i="10"/>
  <c r="CZ15" i="10"/>
  <c r="CX15" i="10"/>
  <c r="CU15" i="10"/>
  <c r="CS15" i="10"/>
  <c r="CQ15" i="10"/>
  <c r="CN15" i="10"/>
  <c r="CL15" i="10"/>
  <c r="CJ15" i="10"/>
  <c r="CG15" i="10"/>
  <c r="CE15" i="10"/>
  <c r="CC15" i="10"/>
  <c r="BZ15" i="10"/>
  <c r="BX15" i="10"/>
  <c r="BV15" i="10"/>
  <c r="BS15" i="10"/>
  <c r="BQ15" i="10"/>
  <c r="BO15" i="10"/>
  <c r="BL15" i="10"/>
  <c r="BJ15" i="10"/>
  <c r="BH15" i="10"/>
  <c r="BE15" i="10"/>
  <c r="BC15" i="10"/>
  <c r="BA15" i="10"/>
  <c r="AX15" i="10"/>
  <c r="AV15" i="10"/>
  <c r="AT15" i="10"/>
  <c r="AQ15" i="10"/>
  <c r="AO15" i="10"/>
  <c r="AM15" i="10"/>
  <c r="AJ15" i="10"/>
  <c r="AH15" i="10"/>
  <c r="AF15" i="10"/>
  <c r="AC15" i="10"/>
  <c r="AA15" i="10"/>
  <c r="Y15" i="10"/>
  <c r="V15" i="10"/>
  <c r="T15" i="10"/>
  <c r="R15" i="10"/>
  <c r="O15" i="10"/>
  <c r="M15" i="10"/>
  <c r="K15" i="10"/>
  <c r="H15" i="10"/>
  <c r="F15" i="10"/>
  <c r="D15" i="10"/>
  <c r="CN14" i="10"/>
  <c r="CL14" i="10"/>
  <c r="CJ14" i="10"/>
  <c r="CG14" i="10"/>
  <c r="CE14" i="10"/>
  <c r="CC14" i="10"/>
  <c r="BZ14" i="10"/>
  <c r="BX14" i="10"/>
  <c r="BV14" i="10"/>
  <c r="BS14" i="10"/>
  <c r="BQ14" i="10"/>
  <c r="BO14" i="10"/>
  <c r="AX14" i="10"/>
  <c r="AV14" i="10"/>
  <c r="AT14" i="10"/>
  <c r="AC14" i="10"/>
  <c r="AA14" i="10"/>
  <c r="Y14" i="10"/>
  <c r="H14" i="10"/>
  <c r="F14" i="10"/>
  <c r="D14" i="10"/>
  <c r="DB13" i="10"/>
  <c r="CZ13" i="10"/>
  <c r="CX13" i="10"/>
  <c r="CU13" i="10"/>
  <c r="CS13" i="10"/>
  <c r="CQ13" i="10"/>
  <c r="CN13" i="10"/>
  <c r="CL13" i="10"/>
  <c r="CJ13" i="10"/>
  <c r="CG13" i="10"/>
  <c r="CE13" i="10"/>
  <c r="CC13" i="10"/>
  <c r="BZ13" i="10"/>
  <c r="BX13" i="10"/>
  <c r="BV13" i="10"/>
  <c r="BS13" i="10"/>
  <c r="BQ13" i="10"/>
  <c r="BO13" i="10"/>
  <c r="BL13" i="10"/>
  <c r="BJ13" i="10"/>
  <c r="BH13" i="10"/>
  <c r="BE13" i="10"/>
  <c r="BC13" i="10"/>
  <c r="BA13" i="10"/>
  <c r="AX13" i="10"/>
  <c r="AV13" i="10"/>
  <c r="AT13" i="10"/>
  <c r="AQ13" i="10"/>
  <c r="AO13" i="10"/>
  <c r="AM13" i="10"/>
  <c r="AJ13" i="10"/>
  <c r="AH13" i="10"/>
  <c r="AF13" i="10"/>
  <c r="AC13" i="10"/>
  <c r="AA13" i="10"/>
  <c r="Y13" i="10"/>
  <c r="V13" i="10"/>
  <c r="T13" i="10"/>
  <c r="R13" i="10"/>
  <c r="O13" i="10"/>
  <c r="M13" i="10"/>
  <c r="K13" i="10"/>
  <c r="H13" i="10"/>
  <c r="F13" i="10"/>
  <c r="D13" i="10"/>
  <c r="DB12" i="10"/>
  <c r="CZ12" i="10"/>
  <c r="CX12" i="10"/>
  <c r="CU12" i="10"/>
  <c r="CS12" i="10"/>
  <c r="CQ12" i="10"/>
  <c r="CN12" i="10"/>
  <c r="CL12" i="10"/>
  <c r="CJ12" i="10"/>
  <c r="CG12" i="10"/>
  <c r="CE12" i="10"/>
  <c r="CC12" i="10"/>
  <c r="BZ12" i="10"/>
  <c r="BX12" i="10"/>
  <c r="BV12" i="10"/>
  <c r="BS12" i="10"/>
  <c r="BQ12" i="10"/>
  <c r="BO12" i="10"/>
  <c r="BL12" i="10"/>
  <c r="BJ12" i="10"/>
  <c r="BH12" i="10"/>
  <c r="BE12" i="10"/>
  <c r="BC12" i="10"/>
  <c r="BA12" i="10"/>
  <c r="AX12" i="10"/>
  <c r="AV12" i="10"/>
  <c r="AT12" i="10"/>
  <c r="AQ12" i="10"/>
  <c r="AO12" i="10"/>
  <c r="AM12" i="10"/>
  <c r="AJ12" i="10"/>
  <c r="AH12" i="10"/>
  <c r="AF12" i="10"/>
  <c r="AC12" i="10"/>
  <c r="AA12" i="10"/>
  <c r="Y12" i="10"/>
  <c r="V12" i="10"/>
  <c r="T12" i="10"/>
  <c r="R12" i="10"/>
  <c r="O12" i="10"/>
  <c r="M12" i="10"/>
  <c r="K12" i="10"/>
  <c r="H12" i="10"/>
  <c r="F12" i="10"/>
  <c r="D12" i="10"/>
  <c r="DB11" i="10"/>
  <c r="CZ11" i="10"/>
  <c r="CX11" i="10"/>
  <c r="CU11" i="10"/>
  <c r="CS11" i="10"/>
  <c r="CQ11" i="10"/>
  <c r="CN11" i="10"/>
  <c r="CL11" i="10"/>
  <c r="CJ11" i="10"/>
  <c r="CG11" i="10"/>
  <c r="CE11" i="10"/>
  <c r="CC11" i="10"/>
  <c r="BZ11" i="10"/>
  <c r="BX11" i="10"/>
  <c r="BV11" i="10"/>
  <c r="BS11" i="10"/>
  <c r="BQ11" i="10"/>
  <c r="BO11" i="10"/>
  <c r="BL11" i="10"/>
  <c r="BJ11" i="10"/>
  <c r="BH11" i="10"/>
  <c r="BE11" i="10"/>
  <c r="BC11" i="10"/>
  <c r="BA11" i="10"/>
  <c r="AX11" i="10"/>
  <c r="AV11" i="10"/>
  <c r="AT11" i="10"/>
  <c r="AQ11" i="10"/>
  <c r="AO11" i="10"/>
  <c r="AM11" i="10"/>
  <c r="AJ11" i="10"/>
  <c r="AH11" i="10"/>
  <c r="AF11" i="10"/>
  <c r="AC11" i="10"/>
  <c r="AA11" i="10"/>
  <c r="Y11" i="10"/>
  <c r="V11" i="10"/>
  <c r="T11" i="10"/>
  <c r="R11" i="10"/>
  <c r="O11" i="10"/>
  <c r="M11" i="10"/>
  <c r="K11" i="10"/>
  <c r="H11" i="10"/>
  <c r="F11" i="10"/>
  <c r="D11" i="10"/>
  <c r="DB10" i="10"/>
  <c r="CZ10" i="10"/>
  <c r="CX10" i="10"/>
  <c r="CU10" i="10"/>
  <c r="CS10" i="10"/>
  <c r="CQ10" i="10"/>
  <c r="CN10" i="10"/>
  <c r="CL10" i="10"/>
  <c r="CJ10" i="10"/>
  <c r="CG10" i="10"/>
  <c r="CE10" i="10"/>
  <c r="CC10" i="10"/>
  <c r="BZ10" i="10"/>
  <c r="BX10" i="10"/>
  <c r="BV10" i="10"/>
  <c r="BS10" i="10"/>
  <c r="BQ10" i="10"/>
  <c r="BO10" i="10"/>
  <c r="BL10" i="10"/>
  <c r="BJ10" i="10"/>
  <c r="BH10" i="10"/>
  <c r="BE10" i="10"/>
  <c r="BC10" i="10"/>
  <c r="BA10" i="10"/>
  <c r="AX10" i="10"/>
  <c r="AV10" i="10"/>
  <c r="AT10" i="10"/>
  <c r="AQ10" i="10"/>
  <c r="AO10" i="10"/>
  <c r="AM10" i="10"/>
  <c r="AJ10" i="10"/>
  <c r="AH10" i="10"/>
  <c r="AF10" i="10"/>
  <c r="AC10" i="10"/>
  <c r="AA10" i="10"/>
  <c r="Y10" i="10"/>
  <c r="V10" i="10"/>
  <c r="T10" i="10"/>
  <c r="R10" i="10"/>
  <c r="O10" i="10"/>
  <c r="M10" i="10"/>
  <c r="K10" i="10"/>
  <c r="H10" i="10"/>
  <c r="F10" i="10"/>
  <c r="D10" i="10"/>
  <c r="DB9" i="10"/>
  <c r="CZ9" i="10"/>
  <c r="CX9" i="10"/>
  <c r="CU9" i="10"/>
  <c r="CS9" i="10"/>
  <c r="CQ9" i="10"/>
  <c r="CN9" i="10"/>
  <c r="CL9" i="10"/>
  <c r="CJ9" i="10"/>
  <c r="CG9" i="10"/>
  <c r="CE9" i="10"/>
  <c r="CC9" i="10"/>
  <c r="BZ9" i="10"/>
  <c r="BX9" i="10"/>
  <c r="BV9" i="10"/>
  <c r="BS9" i="10"/>
  <c r="BQ9" i="10"/>
  <c r="BO9" i="10"/>
  <c r="BL9" i="10"/>
  <c r="BJ9" i="10"/>
  <c r="BH9" i="10"/>
  <c r="BE9" i="10"/>
  <c r="BC9" i="10"/>
  <c r="BA9" i="10"/>
  <c r="AX9" i="10"/>
  <c r="AV9" i="10"/>
  <c r="AT9" i="10"/>
  <c r="AQ9" i="10"/>
  <c r="AO9" i="10"/>
  <c r="AM9" i="10"/>
  <c r="AJ9" i="10"/>
  <c r="AH9" i="10"/>
  <c r="AF9" i="10"/>
  <c r="AC9" i="10"/>
  <c r="AA9" i="10"/>
  <c r="Y9" i="10"/>
  <c r="V9" i="10"/>
  <c r="T9" i="10"/>
  <c r="R9" i="10"/>
  <c r="O9" i="10"/>
  <c r="M9" i="10"/>
  <c r="K9" i="10"/>
  <c r="H9" i="10"/>
  <c r="F9" i="10"/>
  <c r="D9" i="10"/>
  <c r="DB8" i="10"/>
  <c r="CZ8" i="10"/>
  <c r="CX8" i="10"/>
  <c r="CU8" i="10"/>
  <c r="CS8" i="10"/>
  <c r="CQ8" i="10"/>
  <c r="CN8" i="10"/>
  <c r="CL8" i="10"/>
  <c r="CJ8" i="10"/>
  <c r="CG8" i="10"/>
  <c r="CE8" i="10"/>
  <c r="CC8" i="10"/>
  <c r="BZ8" i="10"/>
  <c r="BX8" i="10"/>
  <c r="BV8" i="10"/>
  <c r="BS8" i="10"/>
  <c r="BQ8" i="10"/>
  <c r="BO8" i="10"/>
  <c r="BL8" i="10"/>
  <c r="BJ8" i="10"/>
  <c r="BH8" i="10"/>
  <c r="BE8" i="10"/>
  <c r="BC8" i="10"/>
  <c r="BA8" i="10"/>
  <c r="AX8" i="10"/>
  <c r="AV8" i="10"/>
  <c r="AT8" i="10"/>
  <c r="AQ8" i="10"/>
  <c r="AO8" i="10"/>
  <c r="AM8" i="10"/>
  <c r="AJ8" i="10"/>
  <c r="AH8" i="10"/>
  <c r="AF8" i="10"/>
  <c r="AC8" i="10"/>
  <c r="AA8" i="10"/>
  <c r="Y8" i="10"/>
  <c r="V8" i="10"/>
  <c r="T8" i="10"/>
  <c r="R8" i="10"/>
  <c r="O8" i="10"/>
  <c r="M8" i="10"/>
  <c r="K8" i="10"/>
  <c r="H8" i="10"/>
  <c r="F8" i="10"/>
  <c r="D8" i="10"/>
  <c r="DB7" i="10"/>
  <c r="CZ7" i="10"/>
  <c r="CX7" i="10"/>
  <c r="CU7" i="10"/>
  <c r="CS7" i="10"/>
  <c r="CQ7" i="10"/>
  <c r="CN7" i="10"/>
  <c r="CL7" i="10"/>
  <c r="CJ7" i="10"/>
  <c r="CG7" i="10"/>
  <c r="CE7" i="10"/>
  <c r="CC7" i="10"/>
  <c r="BZ7" i="10"/>
  <c r="BX7" i="10"/>
  <c r="BV7" i="10"/>
  <c r="BS7" i="10"/>
  <c r="BQ7" i="10"/>
  <c r="BO7" i="10"/>
  <c r="BL7" i="10"/>
  <c r="BJ7" i="10"/>
  <c r="BH7" i="10"/>
  <c r="BE7" i="10"/>
  <c r="BC7" i="10"/>
  <c r="BA7" i="10"/>
  <c r="AX7" i="10"/>
  <c r="AV7" i="10"/>
  <c r="AT7" i="10"/>
  <c r="AQ7" i="10"/>
  <c r="AO7" i="10"/>
  <c r="AM7" i="10"/>
  <c r="AJ7" i="10"/>
  <c r="AH7" i="10"/>
  <c r="AF7" i="10"/>
  <c r="AC7" i="10"/>
  <c r="AA7" i="10"/>
  <c r="Y7" i="10"/>
  <c r="V7" i="10"/>
  <c r="T7" i="10"/>
  <c r="R7" i="10"/>
  <c r="O7" i="10"/>
  <c r="M7" i="10"/>
  <c r="K7" i="10"/>
  <c r="H7" i="10"/>
  <c r="F7" i="10"/>
  <c r="D7" i="10"/>
  <c r="DB6" i="10"/>
  <c r="CZ6" i="10"/>
  <c r="CX6" i="10"/>
  <c r="CU6" i="10"/>
  <c r="CS6" i="10"/>
  <c r="CQ6" i="10"/>
  <c r="CN6" i="10"/>
  <c r="CL6" i="10"/>
  <c r="CJ6" i="10"/>
  <c r="CG6" i="10"/>
  <c r="CE6" i="10"/>
  <c r="CC6" i="10"/>
  <c r="BZ6" i="10"/>
  <c r="BX6" i="10"/>
  <c r="BV6" i="10"/>
  <c r="BS6" i="10"/>
  <c r="BQ6" i="10"/>
  <c r="BO6" i="10"/>
  <c r="BL6" i="10"/>
  <c r="BJ6" i="10"/>
  <c r="BH6" i="10"/>
  <c r="BE6" i="10"/>
  <c r="BC6" i="10"/>
  <c r="BA6" i="10"/>
  <c r="AX6" i="10"/>
  <c r="AV6" i="10"/>
  <c r="AT6" i="10"/>
  <c r="AQ6" i="10"/>
  <c r="AO6" i="10"/>
  <c r="AM6" i="10"/>
  <c r="AJ6" i="10"/>
  <c r="AH6" i="10"/>
  <c r="AF6" i="10"/>
  <c r="AC6" i="10"/>
  <c r="AA6" i="10"/>
  <c r="Y6" i="10"/>
  <c r="V6" i="10"/>
  <c r="T6" i="10"/>
  <c r="R6" i="10"/>
  <c r="O6" i="10"/>
  <c r="M6" i="10"/>
  <c r="K6" i="10"/>
  <c r="H6" i="10"/>
  <c r="F6" i="10"/>
  <c r="D6" i="10"/>
  <c r="DB5" i="10"/>
  <c r="DA5" i="10"/>
  <c r="CZ5" i="10"/>
  <c r="CX5" i="10"/>
  <c r="CU5" i="10"/>
  <c r="CT5" i="10"/>
  <c r="CS5" i="10"/>
  <c r="CQ5" i="10"/>
  <c r="CN5" i="10"/>
  <c r="CL5" i="10"/>
  <c r="CJ5" i="10"/>
  <c r="CG5" i="10"/>
  <c r="CE5" i="10"/>
  <c r="CC5" i="10"/>
  <c r="BZ5" i="10"/>
  <c r="BX5" i="10"/>
  <c r="BV5" i="10"/>
  <c r="BP5" i="10"/>
  <c r="BQ5" i="10" s="1"/>
  <c r="BN5" i="10"/>
  <c r="BM5" i="10"/>
  <c r="BO5" i="10" s="1"/>
  <c r="BK5" i="10"/>
  <c r="BI5" i="10"/>
  <c r="BJ5" i="10" s="1"/>
  <c r="BG5" i="10"/>
  <c r="BH5" i="10" s="1"/>
  <c r="BF5" i="10"/>
  <c r="BD5" i="10"/>
  <c r="BB5" i="10"/>
  <c r="AZ5" i="10"/>
  <c r="AY5" i="10"/>
  <c r="AU5" i="10"/>
  <c r="AV5" i="10" s="1"/>
  <c r="AS5" i="10"/>
  <c r="AR5" i="10"/>
  <c r="AT5" i="10" s="1"/>
  <c r="AP5" i="10"/>
  <c r="AQ5" i="10" s="1"/>
  <c r="AN5" i="10"/>
  <c r="AL5" i="10"/>
  <c r="AM5" i="10" s="1"/>
  <c r="AK5" i="10"/>
  <c r="AI5" i="10"/>
  <c r="AJ5" i="10" s="1"/>
  <c r="AG5" i="10"/>
  <c r="AE5" i="10"/>
  <c r="AF5" i="10" s="1"/>
  <c r="AD5" i="10"/>
  <c r="AH5" i="10" s="1"/>
  <c r="AB5" i="10"/>
  <c r="AC5" i="10" s="1"/>
  <c r="Z5" i="10"/>
  <c r="X5" i="10"/>
  <c r="Y5" i="10" s="1"/>
  <c r="W5" i="10"/>
  <c r="U5" i="10"/>
  <c r="S5" i="10"/>
  <c r="Q5" i="10"/>
  <c r="P5" i="10"/>
  <c r="V5" i="10" s="1"/>
  <c r="O5" i="10"/>
  <c r="N5" i="10"/>
  <c r="L5" i="10"/>
  <c r="M5" i="10" s="1"/>
  <c r="K5" i="10"/>
  <c r="J5" i="10"/>
  <c r="I5" i="10"/>
  <c r="G5" i="10"/>
  <c r="E5" i="10"/>
  <c r="C5" i="10"/>
  <c r="B5" i="10"/>
  <c r="D4" i="9"/>
  <c r="F4" i="9"/>
  <c r="H4" i="9"/>
  <c r="I4" i="9"/>
  <c r="M4" i="9" s="1"/>
  <c r="J4" i="9"/>
  <c r="L4" i="9"/>
  <c r="N4" i="9"/>
  <c r="P4" i="9"/>
  <c r="Q4" i="9"/>
  <c r="R4" i="9" s="1"/>
  <c r="S4" i="9"/>
  <c r="T4" i="9" s="1"/>
  <c r="U4" i="9"/>
  <c r="V4" i="9" s="1"/>
  <c r="W4" i="9"/>
  <c r="X4" i="9"/>
  <c r="Y4" i="9"/>
  <c r="Z4" i="9"/>
  <c r="AA4" i="9"/>
  <c r="AB4" i="9"/>
  <c r="AC4" i="9"/>
  <c r="AD4" i="9"/>
  <c r="AE4" i="9"/>
  <c r="AF4" i="9" s="1"/>
  <c r="AG4" i="9"/>
  <c r="AH4" i="9" s="1"/>
  <c r="AI4" i="9"/>
  <c r="AJ4" i="9" s="1"/>
  <c r="AK4" i="9"/>
  <c r="AO4" i="9" s="1"/>
  <c r="AL4" i="9"/>
  <c r="AN4" i="9"/>
  <c r="AP4" i="9"/>
  <c r="AR4" i="9"/>
  <c r="AS4" i="9"/>
  <c r="AT4" i="9" s="1"/>
  <c r="AU4" i="9"/>
  <c r="AV4" i="9" s="1"/>
  <c r="AW4" i="9"/>
  <c r="AX4" i="9" s="1"/>
  <c r="AY4" i="9"/>
  <c r="AZ4" i="9"/>
  <c r="BA4" i="9"/>
  <c r="BB4" i="9"/>
  <c r="BC4" i="9"/>
  <c r="BD4" i="9"/>
  <c r="BE4" i="9"/>
  <c r="BF4" i="9"/>
  <c r="BG4" i="9"/>
  <c r="BH4" i="9" s="1"/>
  <c r="BI4" i="9"/>
  <c r="BJ4" i="9" s="1"/>
  <c r="BK4" i="9"/>
  <c r="BL4" i="9" s="1"/>
  <c r="BM4" i="9"/>
  <c r="BO4" i="9" s="1"/>
  <c r="BN4" i="9"/>
  <c r="BP4" i="9"/>
  <c r="BR4" i="9"/>
  <c r="BS36" i="9"/>
  <c r="BQ36" i="9"/>
  <c r="BO36" i="9"/>
  <c r="BL36" i="9"/>
  <c r="BJ36" i="9"/>
  <c r="BH36" i="9"/>
  <c r="BE36" i="9"/>
  <c r="BC36" i="9"/>
  <c r="BA36" i="9"/>
  <c r="AX36" i="9"/>
  <c r="AV36" i="9"/>
  <c r="AT36" i="9"/>
  <c r="AQ36" i="9"/>
  <c r="AO36" i="9"/>
  <c r="AM36" i="9"/>
  <c r="AJ36" i="9"/>
  <c r="AH36" i="9"/>
  <c r="AF36" i="9"/>
  <c r="AC36" i="9"/>
  <c r="AA36" i="9"/>
  <c r="Y36" i="9"/>
  <c r="V36" i="9"/>
  <c r="T36" i="9"/>
  <c r="R36" i="9"/>
  <c r="O36" i="9"/>
  <c r="M36" i="9"/>
  <c r="K36" i="9"/>
  <c r="H36" i="9"/>
  <c r="F36" i="9"/>
  <c r="D36" i="9"/>
  <c r="BS35" i="9"/>
  <c r="BQ35" i="9"/>
  <c r="BO35" i="9"/>
  <c r="BL35" i="9"/>
  <c r="BJ35" i="9"/>
  <c r="BH35" i="9"/>
  <c r="BE35" i="9"/>
  <c r="BC35" i="9"/>
  <c r="BA35" i="9"/>
  <c r="AX35" i="9"/>
  <c r="AV35" i="9"/>
  <c r="AT35" i="9"/>
  <c r="AQ35" i="9"/>
  <c r="AO35" i="9"/>
  <c r="AM35" i="9"/>
  <c r="AJ35" i="9"/>
  <c r="AH35" i="9"/>
  <c r="AF35" i="9"/>
  <c r="AC35" i="9"/>
  <c r="AA35" i="9"/>
  <c r="Y35" i="9"/>
  <c r="V35" i="9"/>
  <c r="T35" i="9"/>
  <c r="R35" i="9"/>
  <c r="O35" i="9"/>
  <c r="M35" i="9"/>
  <c r="K35" i="9"/>
  <c r="H35" i="9"/>
  <c r="F35" i="9"/>
  <c r="D35" i="9"/>
  <c r="BS34" i="9"/>
  <c r="BQ34" i="9"/>
  <c r="BO34" i="9"/>
  <c r="BL34" i="9"/>
  <c r="BJ34" i="9"/>
  <c r="BH34" i="9"/>
  <c r="BE34" i="9"/>
  <c r="BC34" i="9"/>
  <c r="BA34" i="9"/>
  <c r="AX34" i="9"/>
  <c r="AV34" i="9"/>
  <c r="AT34" i="9"/>
  <c r="AQ34" i="9"/>
  <c r="AO34" i="9"/>
  <c r="AM34" i="9"/>
  <c r="AJ34" i="9"/>
  <c r="AH34" i="9"/>
  <c r="AF34" i="9"/>
  <c r="AC34" i="9"/>
  <c r="AA34" i="9"/>
  <c r="Y34" i="9"/>
  <c r="V34" i="9"/>
  <c r="T34" i="9"/>
  <c r="R34" i="9"/>
  <c r="O34" i="9"/>
  <c r="M34" i="9"/>
  <c r="K34" i="9"/>
  <c r="H34" i="9"/>
  <c r="F34" i="9"/>
  <c r="D34" i="9"/>
  <c r="BS33" i="9"/>
  <c r="BQ33" i="9"/>
  <c r="BO33" i="9"/>
  <c r="BL33" i="9"/>
  <c r="BJ33" i="9"/>
  <c r="BH33" i="9"/>
  <c r="BE33" i="9"/>
  <c r="BC33" i="9"/>
  <c r="BA33" i="9"/>
  <c r="AX33" i="9"/>
  <c r="AV33" i="9"/>
  <c r="AT33" i="9"/>
  <c r="AQ33" i="9"/>
  <c r="AO33" i="9"/>
  <c r="AM33" i="9"/>
  <c r="AJ33" i="9"/>
  <c r="AH33" i="9"/>
  <c r="AF33" i="9"/>
  <c r="AC33" i="9"/>
  <c r="AA33" i="9"/>
  <c r="Y33" i="9"/>
  <c r="V33" i="9"/>
  <c r="T33" i="9"/>
  <c r="R33" i="9"/>
  <c r="O33" i="9"/>
  <c r="M33" i="9"/>
  <c r="K33" i="9"/>
  <c r="H33" i="9"/>
  <c r="F33" i="9"/>
  <c r="D33" i="9"/>
  <c r="BS32" i="9"/>
  <c r="BQ32" i="9"/>
  <c r="BO32" i="9"/>
  <c r="BL32" i="9"/>
  <c r="BJ32" i="9"/>
  <c r="BH32" i="9"/>
  <c r="BE32" i="9"/>
  <c r="BC32" i="9"/>
  <c r="BA32" i="9"/>
  <c r="AX32" i="9"/>
  <c r="AV32" i="9"/>
  <c r="AT32" i="9"/>
  <c r="AQ32" i="9"/>
  <c r="AO32" i="9"/>
  <c r="AM32" i="9"/>
  <c r="AJ32" i="9"/>
  <c r="AH32" i="9"/>
  <c r="AF32" i="9"/>
  <c r="AC32" i="9"/>
  <c r="AA32" i="9"/>
  <c r="Y32" i="9"/>
  <c r="V32" i="9"/>
  <c r="T32" i="9"/>
  <c r="R32" i="9"/>
  <c r="O32" i="9"/>
  <c r="M32" i="9"/>
  <c r="K32" i="9"/>
  <c r="H32" i="9"/>
  <c r="F32" i="9"/>
  <c r="D32" i="9"/>
  <c r="BS31" i="9"/>
  <c r="BQ31" i="9"/>
  <c r="BO31" i="9"/>
  <c r="BL31" i="9"/>
  <c r="BJ31" i="9"/>
  <c r="BH31" i="9"/>
  <c r="BE31" i="9"/>
  <c r="BC31" i="9"/>
  <c r="BA31" i="9"/>
  <c r="AX31" i="9"/>
  <c r="AV31" i="9"/>
  <c r="AT31" i="9"/>
  <c r="AQ31" i="9"/>
  <c r="AO31" i="9"/>
  <c r="AM31" i="9"/>
  <c r="AJ31" i="9"/>
  <c r="AH31" i="9"/>
  <c r="AF31" i="9"/>
  <c r="AC31" i="9"/>
  <c r="AA31" i="9"/>
  <c r="Y31" i="9"/>
  <c r="V31" i="9"/>
  <c r="T31" i="9"/>
  <c r="R31" i="9"/>
  <c r="O31" i="9"/>
  <c r="M31" i="9"/>
  <c r="K31" i="9"/>
  <c r="H31" i="9"/>
  <c r="F31" i="9"/>
  <c r="D31" i="9"/>
  <c r="BS30" i="9"/>
  <c r="BQ30" i="9"/>
  <c r="BO30" i="9"/>
  <c r="BL30" i="9"/>
  <c r="BJ30" i="9"/>
  <c r="BH30" i="9"/>
  <c r="BE30" i="9"/>
  <c r="BC30" i="9"/>
  <c r="BA30" i="9"/>
  <c r="AX30" i="9"/>
  <c r="AV30" i="9"/>
  <c r="AT30" i="9"/>
  <c r="AQ30" i="9"/>
  <c r="AO30" i="9"/>
  <c r="AM30" i="9"/>
  <c r="AJ30" i="9"/>
  <c r="AH30" i="9"/>
  <c r="AF30" i="9"/>
  <c r="AC30" i="9"/>
  <c r="AA30" i="9"/>
  <c r="Y30" i="9"/>
  <c r="V30" i="9"/>
  <c r="T30" i="9"/>
  <c r="R30" i="9"/>
  <c r="O30" i="9"/>
  <c r="M30" i="9"/>
  <c r="K30" i="9"/>
  <c r="H30" i="9"/>
  <c r="F30" i="9"/>
  <c r="D30" i="9"/>
  <c r="BS29" i="9"/>
  <c r="BQ29" i="9"/>
  <c r="BO29" i="9"/>
  <c r="BL29" i="9"/>
  <c r="BJ29" i="9"/>
  <c r="BH29" i="9"/>
  <c r="BE29" i="9"/>
  <c r="BC29" i="9"/>
  <c r="BA29" i="9"/>
  <c r="AX29" i="9"/>
  <c r="AV29" i="9"/>
  <c r="AT29" i="9"/>
  <c r="AQ29" i="9"/>
  <c r="AO29" i="9"/>
  <c r="AM29" i="9"/>
  <c r="AJ29" i="9"/>
  <c r="AH29" i="9"/>
  <c r="AF29" i="9"/>
  <c r="AC29" i="9"/>
  <c r="AA29" i="9"/>
  <c r="Y29" i="9"/>
  <c r="V29" i="9"/>
  <c r="T29" i="9"/>
  <c r="R29" i="9"/>
  <c r="O29" i="9"/>
  <c r="M29" i="9"/>
  <c r="K29" i="9"/>
  <c r="H29" i="9"/>
  <c r="F29" i="9"/>
  <c r="D29" i="9"/>
  <c r="BS28" i="9"/>
  <c r="BQ28" i="9"/>
  <c r="BO28" i="9"/>
  <c r="BL28" i="9"/>
  <c r="BJ28" i="9"/>
  <c r="BH28" i="9"/>
  <c r="BE28" i="9"/>
  <c r="BC28" i="9"/>
  <c r="BA28" i="9"/>
  <c r="AX28" i="9"/>
  <c r="AV28" i="9"/>
  <c r="AT28" i="9"/>
  <c r="AQ28" i="9"/>
  <c r="AO28" i="9"/>
  <c r="AM28" i="9"/>
  <c r="AJ28" i="9"/>
  <c r="AH28" i="9"/>
  <c r="AF28" i="9"/>
  <c r="AC28" i="9"/>
  <c r="AA28" i="9"/>
  <c r="Y28" i="9"/>
  <c r="V28" i="9"/>
  <c r="T28" i="9"/>
  <c r="R28" i="9"/>
  <c r="O28" i="9"/>
  <c r="M28" i="9"/>
  <c r="K28" i="9"/>
  <c r="H28" i="9"/>
  <c r="F28" i="9"/>
  <c r="D28" i="9"/>
  <c r="BS27" i="9"/>
  <c r="BQ27" i="9"/>
  <c r="BO27" i="9"/>
  <c r="BL27" i="9"/>
  <c r="BJ27" i="9"/>
  <c r="BH27" i="9"/>
  <c r="BE27" i="9"/>
  <c r="BC27" i="9"/>
  <c r="BA27" i="9"/>
  <c r="AX27" i="9"/>
  <c r="AV27" i="9"/>
  <c r="AT27" i="9"/>
  <c r="AQ27" i="9"/>
  <c r="AO27" i="9"/>
  <c r="AM27" i="9"/>
  <c r="AJ27" i="9"/>
  <c r="AH27" i="9"/>
  <c r="AF27" i="9"/>
  <c r="AC27" i="9"/>
  <c r="AA27" i="9"/>
  <c r="Y27" i="9"/>
  <c r="V27" i="9"/>
  <c r="T27" i="9"/>
  <c r="R27" i="9"/>
  <c r="O27" i="9"/>
  <c r="M27" i="9"/>
  <c r="K27" i="9"/>
  <c r="H27" i="9"/>
  <c r="F27" i="9"/>
  <c r="D27" i="9"/>
  <c r="BS26" i="9"/>
  <c r="BQ26" i="9"/>
  <c r="BO26" i="9"/>
  <c r="BL26" i="9"/>
  <c r="BJ26" i="9"/>
  <c r="BH26" i="9"/>
  <c r="BE26" i="9"/>
  <c r="BC26" i="9"/>
  <c r="BA26" i="9"/>
  <c r="AX26" i="9"/>
  <c r="AV26" i="9"/>
  <c r="AT26" i="9"/>
  <c r="AQ26" i="9"/>
  <c r="AO26" i="9"/>
  <c r="AM26" i="9"/>
  <c r="AJ26" i="9"/>
  <c r="AH26" i="9"/>
  <c r="AF26" i="9"/>
  <c r="AC26" i="9"/>
  <c r="AA26" i="9"/>
  <c r="Y26" i="9"/>
  <c r="V26" i="9"/>
  <c r="T26" i="9"/>
  <c r="R26" i="9"/>
  <c r="O26" i="9"/>
  <c r="M26" i="9"/>
  <c r="K26" i="9"/>
  <c r="H26" i="9"/>
  <c r="F26" i="9"/>
  <c r="D26" i="9"/>
  <c r="BS25" i="9"/>
  <c r="BQ25" i="9"/>
  <c r="BO25" i="9"/>
  <c r="BL25" i="9"/>
  <c r="BJ25" i="9"/>
  <c r="BH25" i="9"/>
  <c r="BE25" i="9"/>
  <c r="BC25" i="9"/>
  <c r="BA25" i="9"/>
  <c r="AX25" i="9"/>
  <c r="AV25" i="9"/>
  <c r="AT25" i="9"/>
  <c r="AQ25" i="9"/>
  <c r="AO25" i="9"/>
  <c r="AM25" i="9"/>
  <c r="AJ25" i="9"/>
  <c r="AH25" i="9"/>
  <c r="AF25" i="9"/>
  <c r="AC25" i="9"/>
  <c r="AA25" i="9"/>
  <c r="Y25" i="9"/>
  <c r="V25" i="9"/>
  <c r="T25" i="9"/>
  <c r="R25" i="9"/>
  <c r="O25" i="9"/>
  <c r="M25" i="9"/>
  <c r="K25" i="9"/>
  <c r="H25" i="9"/>
  <c r="F25" i="9"/>
  <c r="D25" i="9"/>
  <c r="BS24" i="9"/>
  <c r="BQ24" i="9"/>
  <c r="BO24" i="9"/>
  <c r="BL24" i="9"/>
  <c r="BJ24" i="9"/>
  <c r="BH24" i="9"/>
  <c r="BE24" i="9"/>
  <c r="BC24" i="9"/>
  <c r="BA24" i="9"/>
  <c r="AX24" i="9"/>
  <c r="AV24" i="9"/>
  <c r="AT24" i="9"/>
  <c r="AQ24" i="9"/>
  <c r="AO24" i="9"/>
  <c r="AM24" i="9"/>
  <c r="AJ24" i="9"/>
  <c r="AH24" i="9"/>
  <c r="AF24" i="9"/>
  <c r="AC24" i="9"/>
  <c r="AA24" i="9"/>
  <c r="Y24" i="9"/>
  <c r="V24" i="9"/>
  <c r="T24" i="9"/>
  <c r="R24" i="9"/>
  <c r="O24" i="9"/>
  <c r="M24" i="9"/>
  <c r="K24" i="9"/>
  <c r="H24" i="9"/>
  <c r="F24" i="9"/>
  <c r="D24" i="9"/>
  <c r="BS23" i="9"/>
  <c r="BQ23" i="9"/>
  <c r="BO23" i="9"/>
  <c r="BL23" i="9"/>
  <c r="BJ23" i="9"/>
  <c r="BH23" i="9"/>
  <c r="BE23" i="9"/>
  <c r="BC23" i="9"/>
  <c r="BA23" i="9"/>
  <c r="AX23" i="9"/>
  <c r="AV23" i="9"/>
  <c r="AT23" i="9"/>
  <c r="AQ23" i="9"/>
  <c r="AO23" i="9"/>
  <c r="AM23" i="9"/>
  <c r="AJ23" i="9"/>
  <c r="AH23" i="9"/>
  <c r="AF23" i="9"/>
  <c r="AC23" i="9"/>
  <c r="AA23" i="9"/>
  <c r="Y23" i="9"/>
  <c r="V23" i="9"/>
  <c r="T23" i="9"/>
  <c r="R23" i="9"/>
  <c r="O23" i="9"/>
  <c r="M23" i="9"/>
  <c r="K23" i="9"/>
  <c r="H23" i="9"/>
  <c r="F23" i="9"/>
  <c r="D23" i="9"/>
  <c r="BS22" i="9"/>
  <c r="BQ22" i="9"/>
  <c r="BO22" i="9"/>
  <c r="BL22" i="9"/>
  <c r="BJ22" i="9"/>
  <c r="BH22" i="9"/>
  <c r="BE22" i="9"/>
  <c r="BC22" i="9"/>
  <c r="BA22" i="9"/>
  <c r="AX22" i="9"/>
  <c r="AV22" i="9"/>
  <c r="AT22" i="9"/>
  <c r="AQ22" i="9"/>
  <c r="AO22" i="9"/>
  <c r="AM22" i="9"/>
  <c r="AJ22" i="9"/>
  <c r="AH22" i="9"/>
  <c r="AF22" i="9"/>
  <c r="AC22" i="9"/>
  <c r="AA22" i="9"/>
  <c r="Y22" i="9"/>
  <c r="V22" i="9"/>
  <c r="T22" i="9"/>
  <c r="R22" i="9"/>
  <c r="O22" i="9"/>
  <c r="M22" i="9"/>
  <c r="K22" i="9"/>
  <c r="H22" i="9"/>
  <c r="F22" i="9"/>
  <c r="D22" i="9"/>
  <c r="BS21" i="9"/>
  <c r="BQ21" i="9"/>
  <c r="BO21" i="9"/>
  <c r="BL21" i="9"/>
  <c r="BJ21" i="9"/>
  <c r="BH21" i="9"/>
  <c r="BE21" i="9"/>
  <c r="BC21" i="9"/>
  <c r="BA21" i="9"/>
  <c r="AX21" i="9"/>
  <c r="AV21" i="9"/>
  <c r="AT21" i="9"/>
  <c r="AQ21" i="9"/>
  <c r="AO21" i="9"/>
  <c r="AM21" i="9"/>
  <c r="AJ21" i="9"/>
  <c r="AH21" i="9"/>
  <c r="AF21" i="9"/>
  <c r="AC21" i="9"/>
  <c r="AA21" i="9"/>
  <c r="Y21" i="9"/>
  <c r="V21" i="9"/>
  <c r="T21" i="9"/>
  <c r="R21" i="9"/>
  <c r="O21" i="9"/>
  <c r="M21" i="9"/>
  <c r="K21" i="9"/>
  <c r="H21" i="9"/>
  <c r="F21" i="9"/>
  <c r="D21" i="9"/>
  <c r="BS20" i="9"/>
  <c r="BQ20" i="9"/>
  <c r="BO20" i="9"/>
  <c r="BL20" i="9"/>
  <c r="BJ20" i="9"/>
  <c r="BH20" i="9"/>
  <c r="BE20" i="9"/>
  <c r="BC20" i="9"/>
  <c r="BA20" i="9"/>
  <c r="AX20" i="9"/>
  <c r="AV20" i="9"/>
  <c r="AT20" i="9"/>
  <c r="AQ20" i="9"/>
  <c r="AO20" i="9"/>
  <c r="AM20" i="9"/>
  <c r="AJ20" i="9"/>
  <c r="AH20" i="9"/>
  <c r="AF20" i="9"/>
  <c r="AC20" i="9"/>
  <c r="AA20" i="9"/>
  <c r="Y20" i="9"/>
  <c r="V20" i="9"/>
  <c r="T20" i="9"/>
  <c r="R20" i="9"/>
  <c r="O20" i="9"/>
  <c r="M20" i="9"/>
  <c r="K20" i="9"/>
  <c r="H20" i="9"/>
  <c r="F20" i="9"/>
  <c r="D20" i="9"/>
  <c r="BS19" i="9"/>
  <c r="BQ19" i="9"/>
  <c r="BO19" i="9"/>
  <c r="BL19" i="9"/>
  <c r="BJ19" i="9"/>
  <c r="BH19" i="9"/>
  <c r="BE19" i="9"/>
  <c r="BC19" i="9"/>
  <c r="BA19" i="9"/>
  <c r="AX19" i="9"/>
  <c r="AV19" i="9"/>
  <c r="AT19" i="9"/>
  <c r="AQ19" i="9"/>
  <c r="AO19" i="9"/>
  <c r="AM19" i="9"/>
  <c r="AJ19" i="9"/>
  <c r="AH19" i="9"/>
  <c r="AF19" i="9"/>
  <c r="AC19" i="9"/>
  <c r="AA19" i="9"/>
  <c r="Y19" i="9"/>
  <c r="V19" i="9"/>
  <c r="T19" i="9"/>
  <c r="R19" i="9"/>
  <c r="O19" i="9"/>
  <c r="M19" i="9"/>
  <c r="K19" i="9"/>
  <c r="H19" i="9"/>
  <c r="F19" i="9"/>
  <c r="D19" i="9"/>
  <c r="BS18" i="9"/>
  <c r="BQ18" i="9"/>
  <c r="BO18" i="9"/>
  <c r="BL18" i="9"/>
  <c r="BJ18" i="9"/>
  <c r="BH18" i="9"/>
  <c r="BE18" i="9"/>
  <c r="BC18" i="9"/>
  <c r="BA18" i="9"/>
  <c r="AX18" i="9"/>
  <c r="AV18" i="9"/>
  <c r="AT18" i="9"/>
  <c r="AQ18" i="9"/>
  <c r="AO18" i="9"/>
  <c r="AM18" i="9"/>
  <c r="AJ18" i="9"/>
  <c r="AH18" i="9"/>
  <c r="AF18" i="9"/>
  <c r="AC18" i="9"/>
  <c r="AA18" i="9"/>
  <c r="Y18" i="9"/>
  <c r="V18" i="9"/>
  <c r="T18" i="9"/>
  <c r="R18" i="9"/>
  <c r="O18" i="9"/>
  <c r="M18" i="9"/>
  <c r="K18" i="9"/>
  <c r="H18" i="9"/>
  <c r="F18" i="9"/>
  <c r="D18" i="9"/>
  <c r="BS17" i="9"/>
  <c r="BQ17" i="9"/>
  <c r="BO17" i="9"/>
  <c r="BL17" i="9"/>
  <c r="BJ17" i="9"/>
  <c r="BH17" i="9"/>
  <c r="BE17" i="9"/>
  <c r="BC17" i="9"/>
  <c r="BA17" i="9"/>
  <c r="AX17" i="9"/>
  <c r="AV17" i="9"/>
  <c r="AT17" i="9"/>
  <c r="AQ17" i="9"/>
  <c r="AO17" i="9"/>
  <c r="AM17" i="9"/>
  <c r="AJ17" i="9"/>
  <c r="AH17" i="9"/>
  <c r="AF17" i="9"/>
  <c r="AC17" i="9"/>
  <c r="AA17" i="9"/>
  <c r="Y17" i="9"/>
  <c r="V17" i="9"/>
  <c r="T17" i="9"/>
  <c r="R17" i="9"/>
  <c r="O17" i="9"/>
  <c r="M17" i="9"/>
  <c r="K17" i="9"/>
  <c r="H17" i="9"/>
  <c r="F17" i="9"/>
  <c r="D17" i="9"/>
  <c r="BS16" i="9"/>
  <c r="BQ16" i="9"/>
  <c r="BO16" i="9"/>
  <c r="BL16" i="9"/>
  <c r="BJ16" i="9"/>
  <c r="BH16" i="9"/>
  <c r="BE16" i="9"/>
  <c r="BC16" i="9"/>
  <c r="BA16" i="9"/>
  <c r="AX16" i="9"/>
  <c r="AV16" i="9"/>
  <c r="AT16" i="9"/>
  <c r="AQ16" i="9"/>
  <c r="AO16" i="9"/>
  <c r="AM16" i="9"/>
  <c r="AJ16" i="9"/>
  <c r="AH16" i="9"/>
  <c r="AF16" i="9"/>
  <c r="AC16" i="9"/>
  <c r="AA16" i="9"/>
  <c r="Y16" i="9"/>
  <c r="V16" i="9"/>
  <c r="T16" i="9"/>
  <c r="R16" i="9"/>
  <c r="O16" i="9"/>
  <c r="M16" i="9"/>
  <c r="K16" i="9"/>
  <c r="H16" i="9"/>
  <c r="F16" i="9"/>
  <c r="D16" i="9"/>
  <c r="BS15" i="9"/>
  <c r="BQ15" i="9"/>
  <c r="BO15" i="9"/>
  <c r="BL15" i="9"/>
  <c r="BJ15" i="9"/>
  <c r="BH15" i="9"/>
  <c r="BE15" i="9"/>
  <c r="BC15" i="9"/>
  <c r="BA15" i="9"/>
  <c r="AX15" i="9"/>
  <c r="AV15" i="9"/>
  <c r="AT15" i="9"/>
  <c r="AQ15" i="9"/>
  <c r="AO15" i="9"/>
  <c r="AM15" i="9"/>
  <c r="AJ15" i="9"/>
  <c r="AH15" i="9"/>
  <c r="AF15" i="9"/>
  <c r="AC15" i="9"/>
  <c r="AA15" i="9"/>
  <c r="Y15" i="9"/>
  <c r="V15" i="9"/>
  <c r="T15" i="9"/>
  <c r="R15" i="9"/>
  <c r="O15" i="9"/>
  <c r="M15" i="9"/>
  <c r="K15" i="9"/>
  <c r="H15" i="9"/>
  <c r="F15" i="9"/>
  <c r="D15" i="9"/>
  <c r="BS14" i="9"/>
  <c r="BQ14" i="9"/>
  <c r="BO14" i="9"/>
  <c r="BL14" i="9"/>
  <c r="BJ14" i="9"/>
  <c r="BH14" i="9"/>
  <c r="BE14" i="9"/>
  <c r="BC14" i="9"/>
  <c r="BA14" i="9"/>
  <c r="AX14" i="9"/>
  <c r="AV14" i="9"/>
  <c r="AT14" i="9"/>
  <c r="AQ14" i="9"/>
  <c r="AO14" i="9"/>
  <c r="AM14" i="9"/>
  <c r="AJ14" i="9"/>
  <c r="AH14" i="9"/>
  <c r="AF14" i="9"/>
  <c r="AC14" i="9"/>
  <c r="AA14" i="9"/>
  <c r="Y14" i="9"/>
  <c r="V14" i="9"/>
  <c r="T14" i="9"/>
  <c r="R14" i="9"/>
  <c r="O14" i="9"/>
  <c r="M14" i="9"/>
  <c r="K14" i="9"/>
  <c r="H14" i="9"/>
  <c r="F14" i="9"/>
  <c r="D14" i="9"/>
  <c r="BS13" i="9"/>
  <c r="BQ13" i="9"/>
  <c r="BO13" i="9"/>
  <c r="BL13" i="9"/>
  <c r="BJ13" i="9"/>
  <c r="BH13" i="9"/>
  <c r="BE13" i="9"/>
  <c r="BC13" i="9"/>
  <c r="BA13" i="9"/>
  <c r="AX13" i="9"/>
  <c r="AV13" i="9"/>
  <c r="AT13" i="9"/>
  <c r="AQ13" i="9"/>
  <c r="AO13" i="9"/>
  <c r="AM13" i="9"/>
  <c r="AJ13" i="9"/>
  <c r="AH13" i="9"/>
  <c r="AF13" i="9"/>
  <c r="AC13" i="9"/>
  <c r="AA13" i="9"/>
  <c r="Y13" i="9"/>
  <c r="V13" i="9"/>
  <c r="T13" i="9"/>
  <c r="R13" i="9"/>
  <c r="O13" i="9"/>
  <c r="M13" i="9"/>
  <c r="K13" i="9"/>
  <c r="H13" i="9"/>
  <c r="F13" i="9"/>
  <c r="D13" i="9"/>
  <c r="BS12" i="9"/>
  <c r="BQ12" i="9"/>
  <c r="BO12" i="9"/>
  <c r="BL12" i="9"/>
  <c r="BJ12" i="9"/>
  <c r="BH12" i="9"/>
  <c r="BE12" i="9"/>
  <c r="BC12" i="9"/>
  <c r="BA12" i="9"/>
  <c r="AX12" i="9"/>
  <c r="AV12" i="9"/>
  <c r="AT12" i="9"/>
  <c r="AQ12" i="9"/>
  <c r="AO12" i="9"/>
  <c r="AM12" i="9"/>
  <c r="AJ12" i="9"/>
  <c r="AH12" i="9"/>
  <c r="AF12" i="9"/>
  <c r="AC12" i="9"/>
  <c r="AA12" i="9"/>
  <c r="Y12" i="9"/>
  <c r="V12" i="9"/>
  <c r="T12" i="9"/>
  <c r="R12" i="9"/>
  <c r="O12" i="9"/>
  <c r="M12" i="9"/>
  <c r="K12" i="9"/>
  <c r="H12" i="9"/>
  <c r="F12" i="9"/>
  <c r="D12" i="9"/>
  <c r="BS11" i="9"/>
  <c r="BQ11" i="9"/>
  <c r="BO11" i="9"/>
  <c r="BL11" i="9"/>
  <c r="BJ11" i="9"/>
  <c r="BH11" i="9"/>
  <c r="BE11" i="9"/>
  <c r="BC11" i="9"/>
  <c r="BA11" i="9"/>
  <c r="AX11" i="9"/>
  <c r="AV11" i="9"/>
  <c r="AT11" i="9"/>
  <c r="AQ11" i="9"/>
  <c r="AO11" i="9"/>
  <c r="AM11" i="9"/>
  <c r="AJ11" i="9"/>
  <c r="AH11" i="9"/>
  <c r="AF11" i="9"/>
  <c r="AC11" i="9"/>
  <c r="AA11" i="9"/>
  <c r="Y11" i="9"/>
  <c r="V11" i="9"/>
  <c r="T11" i="9"/>
  <c r="R11" i="9"/>
  <c r="O11" i="9"/>
  <c r="M11" i="9"/>
  <c r="K11" i="9"/>
  <c r="H11" i="9"/>
  <c r="F11" i="9"/>
  <c r="D11" i="9"/>
  <c r="BS10" i="9"/>
  <c r="BQ10" i="9"/>
  <c r="BO10" i="9"/>
  <c r="BL10" i="9"/>
  <c r="BJ10" i="9"/>
  <c r="BH10" i="9"/>
  <c r="BE10" i="9"/>
  <c r="BC10" i="9"/>
  <c r="BA10" i="9"/>
  <c r="AX10" i="9"/>
  <c r="AV10" i="9"/>
  <c r="AT10" i="9"/>
  <c r="AQ10" i="9"/>
  <c r="AO10" i="9"/>
  <c r="AM10" i="9"/>
  <c r="AJ10" i="9"/>
  <c r="AH10" i="9"/>
  <c r="AF10" i="9"/>
  <c r="AC10" i="9"/>
  <c r="AA10" i="9"/>
  <c r="Y10" i="9"/>
  <c r="V10" i="9"/>
  <c r="T10" i="9"/>
  <c r="R10" i="9"/>
  <c r="O10" i="9"/>
  <c r="M10" i="9"/>
  <c r="K10" i="9"/>
  <c r="H10" i="9"/>
  <c r="F10" i="9"/>
  <c r="D10" i="9"/>
  <c r="BS9" i="9"/>
  <c r="BQ9" i="9"/>
  <c r="BO9" i="9"/>
  <c r="BL9" i="9"/>
  <c r="BJ9" i="9"/>
  <c r="BH9" i="9"/>
  <c r="BE9" i="9"/>
  <c r="BC9" i="9"/>
  <c r="BA9" i="9"/>
  <c r="AX9" i="9"/>
  <c r="AV9" i="9"/>
  <c r="AT9" i="9"/>
  <c r="AQ9" i="9"/>
  <c r="AO9" i="9"/>
  <c r="AM9" i="9"/>
  <c r="AJ9" i="9"/>
  <c r="AH9" i="9"/>
  <c r="AF9" i="9"/>
  <c r="AC9" i="9"/>
  <c r="AA9" i="9"/>
  <c r="Y9" i="9"/>
  <c r="V9" i="9"/>
  <c r="T9" i="9"/>
  <c r="R9" i="9"/>
  <c r="O9" i="9"/>
  <c r="M9" i="9"/>
  <c r="K9" i="9"/>
  <c r="H9" i="9"/>
  <c r="F9" i="9"/>
  <c r="D9" i="9"/>
  <c r="BS8" i="9"/>
  <c r="BQ8" i="9"/>
  <c r="BO8" i="9"/>
  <c r="BL8" i="9"/>
  <c r="BJ8" i="9"/>
  <c r="BH8" i="9"/>
  <c r="BE8" i="9"/>
  <c r="BC8" i="9"/>
  <c r="BA8" i="9"/>
  <c r="AX8" i="9"/>
  <c r="AV8" i="9"/>
  <c r="AT8" i="9"/>
  <c r="AQ8" i="9"/>
  <c r="AO8" i="9"/>
  <c r="AM8" i="9"/>
  <c r="AJ8" i="9"/>
  <c r="AH8" i="9"/>
  <c r="AF8" i="9"/>
  <c r="AC8" i="9"/>
  <c r="AA8" i="9"/>
  <c r="Y8" i="9"/>
  <c r="V8" i="9"/>
  <c r="T8" i="9"/>
  <c r="R8" i="9"/>
  <c r="O8" i="9"/>
  <c r="M8" i="9"/>
  <c r="K8" i="9"/>
  <c r="H8" i="9"/>
  <c r="F8" i="9"/>
  <c r="D8" i="9"/>
  <c r="BS7" i="9"/>
  <c r="BQ7" i="9"/>
  <c r="BO7" i="9"/>
  <c r="BL7" i="9"/>
  <c r="BJ7" i="9"/>
  <c r="BH7" i="9"/>
  <c r="BE7" i="9"/>
  <c r="BC7" i="9"/>
  <c r="BA7" i="9"/>
  <c r="AX7" i="9"/>
  <c r="AV7" i="9"/>
  <c r="AT7" i="9"/>
  <c r="AQ7" i="9"/>
  <c r="AO7" i="9"/>
  <c r="AM7" i="9"/>
  <c r="AJ7" i="9"/>
  <c r="AH7" i="9"/>
  <c r="AF7" i="9"/>
  <c r="AC7" i="9"/>
  <c r="AA7" i="9"/>
  <c r="Y7" i="9"/>
  <c r="V7" i="9"/>
  <c r="T7" i="9"/>
  <c r="R7" i="9"/>
  <c r="O7" i="9"/>
  <c r="M7" i="9"/>
  <c r="K7" i="9"/>
  <c r="H7" i="9"/>
  <c r="F7" i="9"/>
  <c r="D7" i="9"/>
  <c r="BS6" i="9"/>
  <c r="BQ6" i="9"/>
  <c r="BO6" i="9"/>
  <c r="BL6" i="9"/>
  <c r="BJ6" i="9"/>
  <c r="BH6" i="9"/>
  <c r="BE6" i="9"/>
  <c r="BC6" i="9"/>
  <c r="BA6" i="9"/>
  <c r="AX6" i="9"/>
  <c r="AV6" i="9"/>
  <c r="AT6" i="9"/>
  <c r="AQ6" i="9"/>
  <c r="AO6" i="9"/>
  <c r="AM6" i="9"/>
  <c r="AJ6" i="9"/>
  <c r="AH6" i="9"/>
  <c r="AF6" i="9"/>
  <c r="AC6" i="9"/>
  <c r="AA6" i="9"/>
  <c r="Y6" i="9"/>
  <c r="V6" i="9"/>
  <c r="T6" i="9"/>
  <c r="R6" i="9"/>
  <c r="O6" i="9"/>
  <c r="M6" i="9"/>
  <c r="K6" i="9"/>
  <c r="H6" i="9"/>
  <c r="F6" i="9"/>
  <c r="D6" i="9"/>
  <c r="BS5" i="9"/>
  <c r="BQ5" i="9"/>
  <c r="BO5" i="9"/>
  <c r="BL5" i="9"/>
  <c r="BJ5" i="9"/>
  <c r="BH5" i="9"/>
  <c r="BE5" i="9"/>
  <c r="BC5" i="9"/>
  <c r="BA5" i="9"/>
  <c r="AX5" i="9"/>
  <c r="AV5" i="9"/>
  <c r="AT5" i="9"/>
  <c r="AQ5" i="9"/>
  <c r="AO5" i="9"/>
  <c r="AM5" i="9"/>
  <c r="AJ5" i="9"/>
  <c r="AH5" i="9"/>
  <c r="AF5" i="9"/>
  <c r="AC5" i="9"/>
  <c r="AA5" i="9"/>
  <c r="Y5" i="9"/>
  <c r="V5" i="9"/>
  <c r="T5" i="9"/>
  <c r="R5" i="9"/>
  <c r="O5" i="9"/>
  <c r="M5" i="9"/>
  <c r="K5" i="9"/>
  <c r="H5" i="9"/>
  <c r="F5" i="9"/>
  <c r="D5" i="9"/>
  <c r="F5" i="10" l="1"/>
  <c r="D5" i="10"/>
  <c r="H5" i="10"/>
  <c r="T5" i="10"/>
  <c r="BA5" i="10"/>
  <c r="BE5" i="10"/>
  <c r="BL5" i="10"/>
  <c r="BC5" i="10"/>
  <c r="AO5" i="10"/>
  <c r="AA5" i="10"/>
  <c r="AX5" i="10"/>
  <c r="BS5" i="10"/>
  <c r="R5" i="10"/>
  <c r="BQ4" i="9"/>
  <c r="BS4" i="9"/>
  <c r="AQ4" i="9"/>
  <c r="AM4" i="9"/>
  <c r="O4" i="9"/>
  <c r="K4" i="9"/>
  <c r="C20" i="7" l="1"/>
  <c r="F4" i="7"/>
  <c r="C4" i="7" s="1"/>
  <c r="F5" i="7"/>
  <c r="C5" i="7" s="1"/>
  <c r="F6" i="7"/>
  <c r="C6" i="7" s="1"/>
  <c r="F7" i="7"/>
  <c r="E7" i="7" s="1"/>
  <c r="F8" i="7"/>
  <c r="E8" i="7" s="1"/>
  <c r="F9" i="7"/>
  <c r="C9" i="7" s="1"/>
  <c r="F10" i="7"/>
  <c r="C10" i="7" s="1"/>
  <c r="F11" i="7"/>
  <c r="E11" i="7" s="1"/>
  <c r="F12" i="7"/>
  <c r="E12" i="7" s="1"/>
  <c r="F13" i="7"/>
  <c r="C13" i="7" s="1"/>
  <c r="F14" i="7"/>
  <c r="C14" i="7" s="1"/>
  <c r="F15" i="7"/>
  <c r="E15" i="7" s="1"/>
  <c r="F16" i="7"/>
  <c r="E16" i="7" s="1"/>
  <c r="F17" i="7"/>
  <c r="C17" i="7" s="1"/>
  <c r="F18" i="7"/>
  <c r="C18" i="7" s="1"/>
  <c r="F19" i="7"/>
  <c r="E19" i="7" s="1"/>
  <c r="F20" i="7"/>
  <c r="E20" i="7" s="1"/>
  <c r="F21" i="7"/>
  <c r="C21" i="7" s="1"/>
  <c r="F22" i="7"/>
  <c r="C22" i="7" s="1"/>
  <c r="F23" i="7"/>
  <c r="E23" i="7" s="1"/>
  <c r="F24" i="7"/>
  <c r="E24" i="7" s="1"/>
  <c r="F25" i="7"/>
  <c r="C25" i="7" s="1"/>
  <c r="F3" i="7"/>
  <c r="C3" i="7" s="1"/>
  <c r="C19" i="7" l="1"/>
  <c r="C12" i="7"/>
  <c r="C11" i="7"/>
  <c r="C24" i="7"/>
  <c r="C16" i="7"/>
  <c r="C8" i="7"/>
  <c r="C23" i="7"/>
  <c r="C15" i="7"/>
  <c r="C7" i="7"/>
  <c r="E3" i="7"/>
  <c r="E22" i="7"/>
  <c r="E18" i="7"/>
  <c r="E14" i="7"/>
  <c r="E10" i="7"/>
  <c r="E6" i="7"/>
  <c r="E25" i="7"/>
  <c r="E21" i="7"/>
  <c r="E17" i="7"/>
  <c r="E13" i="7"/>
  <c r="E9" i="7"/>
  <c r="E5" i="7"/>
  <c r="E4" i="7"/>
  <c r="AO35" i="1"/>
  <c r="AM35" i="1"/>
  <c r="AO34" i="1"/>
  <c r="AM34" i="1"/>
  <c r="AO33" i="1"/>
  <c r="AM33" i="1"/>
  <c r="AO32" i="1"/>
  <c r="AM32" i="1"/>
  <c r="AO31" i="1"/>
  <c r="AM31" i="1"/>
  <c r="AO30" i="1"/>
  <c r="AM30" i="1"/>
  <c r="AO29" i="1"/>
  <c r="AM29" i="1"/>
  <c r="AO28" i="1"/>
  <c r="AM28" i="1"/>
  <c r="AO27" i="1"/>
  <c r="AM27" i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7" i="1"/>
  <c r="AM17" i="1"/>
  <c r="AO16" i="1"/>
  <c r="AM16" i="1"/>
  <c r="AO15" i="1"/>
  <c r="AM15" i="1"/>
  <c r="AO14" i="1"/>
  <c r="AM14" i="1"/>
  <c r="AO13" i="1"/>
  <c r="AM13" i="1"/>
  <c r="AO12" i="1"/>
  <c r="AM12" i="1"/>
  <c r="AO11" i="1"/>
  <c r="AM11" i="1"/>
  <c r="AO10" i="1"/>
  <c r="AM10" i="1"/>
  <c r="AO9" i="1"/>
  <c r="AM9" i="1"/>
  <c r="AO8" i="1"/>
  <c r="AM8" i="1"/>
  <c r="AO7" i="1"/>
  <c r="AM7" i="1"/>
  <c r="AO6" i="1"/>
  <c r="AM6" i="1"/>
  <c r="AO5" i="1"/>
  <c r="AM5" i="1"/>
  <c r="AO4" i="1"/>
  <c r="AM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4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4" i="1"/>
  <c r="AR5" i="1" l="1"/>
  <c r="AR6" i="1"/>
  <c r="AR7" i="1"/>
  <c r="AR10" i="1"/>
  <c r="AR11" i="1"/>
  <c r="AR8" i="1"/>
  <c r="AR9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T5" i="1"/>
  <c r="AT6" i="1"/>
  <c r="AT7" i="1"/>
  <c r="AT10" i="1"/>
  <c r="AT11" i="1"/>
  <c r="AT8" i="1"/>
  <c r="AT9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4" i="1"/>
  <c r="AR4" i="1"/>
  <c r="S5" i="1"/>
  <c r="S6" i="1"/>
  <c r="S7" i="1"/>
  <c r="S10" i="1"/>
  <c r="S11" i="1"/>
  <c r="S8" i="1"/>
  <c r="S9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U5" i="1"/>
  <c r="U6" i="1"/>
  <c r="U7" i="1"/>
  <c r="U10" i="1"/>
  <c r="U11" i="1"/>
  <c r="U8" i="1"/>
  <c r="U9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4" i="1"/>
  <c r="S4" i="1"/>
  <c r="N5" i="1"/>
  <c r="N6" i="1"/>
  <c r="N7" i="1"/>
  <c r="N10" i="1"/>
  <c r="N11" i="1"/>
  <c r="N8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P5" i="1"/>
  <c r="P6" i="1"/>
  <c r="P7" i="1"/>
  <c r="P10" i="1"/>
  <c r="P11" i="1"/>
  <c r="P8" i="1"/>
  <c r="P9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4" i="1"/>
  <c r="N4" i="1"/>
  <c r="K5" i="1" l="1"/>
  <c r="K6" i="1"/>
  <c r="K7" i="1"/>
  <c r="K10" i="1"/>
  <c r="K11" i="1"/>
  <c r="K8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I5" i="1"/>
  <c r="I6" i="1"/>
  <c r="I7" i="1"/>
  <c r="I10" i="1"/>
  <c r="I11" i="1"/>
  <c r="I8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4" i="1"/>
  <c r="I4" i="1"/>
</calcChain>
</file>

<file path=xl/sharedStrings.xml><?xml version="1.0" encoding="utf-8"?>
<sst xmlns="http://schemas.openxmlformats.org/spreadsheetml/2006/main" count="447" uniqueCount="142">
  <si>
    <t>Estado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</si>
  <si>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</si>
  <si>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</si>
  <si>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</si>
  <si>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</si>
  <si>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</si>
  <si>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</si>
  <si>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</si>
  <si>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</si>
  <si>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</si>
  <si>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</si>
  <si>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</si>
  <si>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</si>
  <si>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</si>
  <si>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</si>
  <si>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</si>
  <si>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</si>
  <si>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</si>
  <si>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</si>
  <si>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</si>
  <si>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</si>
  <si>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</si>
  <si>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</si>
  <si>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</si>
  <si>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</si>
  <si>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</si>
  <si>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</si>
  <si>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</si>
  <si>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</si>
  <si>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</si>
  <si>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</si>
  <si>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</si>
  <si>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</si>
  <si>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número</t>
  </si>
  <si>
    <t>porcentaje</t>
  </si>
  <si>
    <t>Secretarias</t>
  </si>
  <si>
    <t>Secretarios</t>
  </si>
  <si>
    <t>Total</t>
  </si>
  <si>
    <t>Diputadas</t>
  </si>
  <si>
    <t>Diputados</t>
  </si>
  <si>
    <t>Institutos electorales</t>
  </si>
  <si>
    <t>Poderes legislativos</t>
  </si>
  <si>
    <t>Poderes ejecutivos</t>
  </si>
  <si>
    <t>Consejeras</t>
  </si>
  <si>
    <t>Consejeros</t>
  </si>
  <si>
    <t>Institutos de Transparencia</t>
  </si>
  <si>
    <t>Comisionados</t>
  </si>
  <si>
    <t>Comisionadas</t>
  </si>
  <si>
    <t>Titulares mujeres</t>
  </si>
  <si>
    <t>Titulares hombres</t>
  </si>
  <si>
    <t>Partidos políticos</t>
  </si>
  <si>
    <t>Presidentas</t>
  </si>
  <si>
    <t>Presidentes</t>
  </si>
  <si>
    <t>Entidad federativa</t>
  </si>
  <si>
    <t>Censo 2020</t>
  </si>
  <si>
    <t>Censo 2019</t>
  </si>
  <si>
    <t>Censo 2018</t>
  </si>
  <si>
    <t>Censo 2017</t>
  </si>
  <si>
    <t>Censo 2016</t>
  </si>
  <si>
    <t>Censo 2015</t>
  </si>
  <si>
    <t>Censo 2014</t>
  </si>
  <si>
    <t>Censo 2013</t>
  </si>
  <si>
    <t>Censo 2012</t>
  </si>
  <si>
    <t>Censo 2011</t>
  </si>
  <si>
    <t>Año 2019</t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</si>
  <si>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</si>
  <si>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</si>
  <si>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</si>
  <si>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</si>
  <si>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</si>
  <si>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</si>
  <si>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</si>
  <si>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2011</t>
  </si>
  <si>
    <t>Año 2010</t>
  </si>
  <si>
    <t>Hombres</t>
  </si>
  <si>
    <t>Mujeres</t>
  </si>
  <si>
    <t>No especificado</t>
  </si>
  <si>
    <t>Hombre</t>
  </si>
  <si>
    <t>Mujer</t>
  </si>
  <si>
    <t>Estados Unidos Mexicanos</t>
  </si>
  <si>
    <t>Estructura organizacional y Recursos de la Administración Pública Federal, estatal y municipal.</t>
  </si>
  <si>
    <t>Comisiones de Derechos Humanos</t>
  </si>
  <si>
    <t>Fiscalías</t>
  </si>
  <si>
    <t xml:space="preserve">Auditorías Superiores </t>
  </si>
  <si>
    <t>Universidades Públicas Estatales</t>
  </si>
  <si>
    <t>Rectoras</t>
  </si>
  <si>
    <t>Rectores</t>
  </si>
  <si>
    <t>Año : varios años.</t>
  </si>
  <si>
    <t>Consulta: enero 2021.</t>
  </si>
  <si>
    <t>https://www.ine.mx/integracion-consejos-locales-opl/</t>
  </si>
  <si>
    <t>http://www.snt.org.mx/index.php/home/integrantes</t>
  </si>
  <si>
    <t>Consulta: febrero 2021.</t>
  </si>
  <si>
    <t>http://www.cnpj.gob.mx/Paginas/Semblanzas.aspx</t>
  </si>
  <si>
    <t>https://www.snf.org.mx/directorio-asofis.aspx</t>
  </si>
  <si>
    <t>FUENTE: INEGI. Censo Nacional de Gobiernos Muncipales y Delegacionales 2011, 2013, 2015, 2017 y 2019.</t>
  </si>
  <si>
    <t>Síndicaturas</t>
  </si>
  <si>
    <t>Regidurías</t>
  </si>
  <si>
    <t>año 2018</t>
  </si>
  <si>
    <t>año 2016</t>
  </si>
  <si>
    <t>año 2012</t>
  </si>
  <si>
    <t>año 2010</t>
  </si>
  <si>
    <t>Secretaría de Movilidad, Transporte y/o Comunicaciones</t>
  </si>
  <si>
    <t>Secretaría de Administración y/o Planeación</t>
  </si>
  <si>
    <t>Secretaría de Educación</t>
  </si>
  <si>
    <t>Secretaría de Cultura y/o Turismo</t>
  </si>
  <si>
    <t>Secretaría de Salud</t>
  </si>
  <si>
    <t>Secretaría de la Mujer o Igualdad de Género</t>
  </si>
  <si>
    <t>Secretaría de Pesca y Acuacultura</t>
  </si>
  <si>
    <t>Secretaría de Pueblos Indígenas y/o Afromexicanos</t>
  </si>
  <si>
    <t>Secretaría de Trabajo y Previsión Social</t>
  </si>
  <si>
    <t>Secretaría de Seguridad Pública</t>
  </si>
  <si>
    <t>Secretaría de Protección Civil</t>
  </si>
  <si>
    <t>Secretaría de la Juventud</t>
  </si>
  <si>
    <t>Secretaría del Migrante</t>
  </si>
  <si>
    <t>Secretaría de Innovación</t>
  </si>
  <si>
    <t>Secretaría</t>
  </si>
  <si>
    <t>Secretaría General de Gobierno (o equivalente)</t>
  </si>
  <si>
    <t>Secretaría de Finanzas (o equivalente)</t>
  </si>
  <si>
    <t>Secretaría de la Contraloría (o equivalente)</t>
  </si>
  <si>
    <t>Secretaría de Desarrollo Social (o equivalente)</t>
  </si>
  <si>
    <t>Secretaría Desarrollo Rural, Agropecuario o Campo</t>
  </si>
  <si>
    <t>Secretaría de Medio Ambiente, Desarrollo Energético y/o Recursos Hidráulicos</t>
  </si>
  <si>
    <t>Secretaría de Economía (o equivalente)</t>
  </si>
  <si>
    <t>Otras secretarías</t>
  </si>
  <si>
    <t>Secretaría de Desarrollo Urbano, Ordenamiento Territorial y/u Obras-Infraestructura</t>
  </si>
  <si>
    <t>Fuente: elaboración propia con datos de las páginas electrónicas de los gobiernes estatales y las leyes orgánicas de la administración pública de cada estado.</t>
  </si>
  <si>
    <t>No especificado o vacantes</t>
  </si>
  <si>
    <t>Presidencia municipal o Alcaldía</t>
  </si>
  <si>
    <t xml:space="preserve">Mujeres y Poder
Representación política de las mujeres en los estados 
El objetivo de esta información es analizar las tendencias y la evolución de la representación y participación de las mujeres en el sector público local y proporcionar evidencia para avanzar en la discusión e implementación del principio de paridad de género en los poderes e instituciones públicas en los niveles estatales y municipales en México.
Marzo, 2021.
La autoría es de María Eugenia Vergara y Ramiro Suárez, de Más Democracia.
</t>
  </si>
  <si>
    <t>Fuente: elaboración propia con datos de las páginas electrónicas de los congresos estatales.</t>
  </si>
  <si>
    <t>Fuente: elaboración propia con datos del INE.</t>
  </si>
  <si>
    <t>Fuente: elaboración propia con datos del Sistema Nacional de Transparencia.</t>
  </si>
  <si>
    <t>Fuente: elaboración propia con datos de las páginas electrónicas de las comisiones de derechos humanos.</t>
  </si>
  <si>
    <t>Fuente: elaboración propia con datos de las Conferencia Nacional de Procuración de Justicia.</t>
  </si>
  <si>
    <t>Fuente: elaboración propia con datos de la Asociación Nacional de Organismos de Fiscalización Superior y Control Gubernamental A.C.</t>
  </si>
  <si>
    <t>Fuente: elaboración propia con datos de las páginas electrónicas de las universidades públicas del estado.</t>
  </si>
  <si>
    <t>Fuente: elaboración propia con datos de las páginas electrónicas de los partidos políticos.</t>
  </si>
  <si>
    <t>Fuente: INEGI. Censo Nacional de Gobiernos, Seguridad Pública y Sistema Penitenciario Estatales (varios años).</t>
  </si>
  <si>
    <t xml:space="preserve"> </t>
  </si>
  <si>
    <t>Nota: no en todos los estados existen las mismas secretarías o el despacho de las funciones recaen en una dependencia estatal que no se encuentra a nivel secretarial, por lo que la mayoría de las secretarías no tiene 32 personas titulares. Las materias de algunas secretarías pueden concentrarse en una secretaría o en dos, según el estado; por ello en algunos estados la suma es mayor a 32 titulares (por ejemplo, cultura y turismo en algunos estados se concentra en una secretaría y en otros en dos). 
Cuando son secretarías de finanzas y administración o planeación se contabilizó únicamente como secretaría de finanzas; cuando son secretarías de economía y trabajo o turismo se contabiliza solo como secretaría de economía; cuando son secretarías de desarrollo social y del trabajo o medio ambiente, se contabilizó solo como secretaría de desarrollo social; cuando son secretarías de desarrollo urbano y movilidad, se contabiliza solo como secretaría de desarrollo urbano; cuando son secretarías de comunicaciones y obras, se contabiliza solo como comunicaciones; cuando son secretaría de medio ambiente y economía, se contabilizó solo como secretaría de medio ambiente. Otras secretarías son: asuntos municipales, justicia y derechos humanos, de la consejería jurídica, políticas públicas (2) y técnica.</t>
  </si>
  <si>
    <t>Número y porcentaje de titulares</t>
  </si>
  <si>
    <t>Titutlares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</si>
</sst>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5">
    <xf numFmtId="0" fontId="0" fillId="0" borderId="0" xfId="0"/>
    <xf numFmtId="0" fontId="5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8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4" fillId="0" borderId="0" xfId="3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0" borderId="30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3" applyFont="1" applyAlignment="1">
      <alignment horizontal="center"/>
    </xf>
    <xf numFmtId="9" fontId="2" fillId="0" borderId="8" xfId="5" applyFont="1" applyFill="1" applyBorder="1" applyAlignment="1">
      <alignment horizontal="center" vertical="center"/>
    </xf>
    <xf numFmtId="9" fontId="2" fillId="0" borderId="10" xfId="5" applyFont="1" applyFill="1" applyBorder="1" applyAlignment="1">
      <alignment horizontal="center" vertical="center"/>
    </xf>
    <xf numFmtId="9" fontId="2" fillId="0" borderId="3" xfId="5" applyFont="1" applyFill="1" applyBorder="1" applyAlignment="1">
      <alignment horizontal="center" vertical="center"/>
    </xf>
    <xf numFmtId="9" fontId="2" fillId="0" borderId="5" xfId="5" applyFont="1" applyFill="1" applyBorder="1" applyAlignment="1">
      <alignment horizontal="center" vertical="center"/>
    </xf>
    <xf numFmtId="9" fontId="2" fillId="0" borderId="51" xfId="5" applyFont="1" applyFill="1" applyBorder="1" applyAlignment="1">
      <alignment horizontal="center" vertical="center"/>
    </xf>
    <xf numFmtId="9" fontId="2" fillId="0" borderId="28" xfId="5" applyFont="1" applyFill="1" applyBorder="1" applyAlignment="1">
      <alignment horizontal="center" vertical="center" wrapText="1"/>
    </xf>
    <xf numFmtId="9" fontId="2" fillId="0" borderId="46" xfId="5" applyFont="1" applyFill="1" applyBorder="1" applyAlignment="1">
      <alignment horizontal="center" vertical="center"/>
    </xf>
    <xf numFmtId="9" fontId="2" fillId="0" borderId="28" xfId="5" applyFont="1" applyFill="1" applyBorder="1" applyAlignment="1">
      <alignment horizontal="center" vertical="center"/>
    </xf>
    <xf numFmtId="9" fontId="2" fillId="0" borderId="3" xfId="5" applyFont="1" applyFill="1" applyBorder="1" applyAlignment="1">
      <alignment horizontal="center" vertical="center" wrapText="1"/>
    </xf>
    <xf numFmtId="0" fontId="4" fillId="0" borderId="0" xfId="3" applyFill="1" applyAlignment="1">
      <alignment horizontal="center" vertical="center"/>
    </xf>
    <xf numFmtId="9" fontId="2" fillId="0" borderId="54" xfId="5" applyFont="1" applyFill="1" applyBorder="1" applyAlignment="1">
      <alignment horizontal="center" vertical="center"/>
    </xf>
    <xf numFmtId="9" fontId="2" fillId="0" borderId="38" xfId="5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29" xfId="0" applyBorder="1" applyAlignment="1">
      <alignment horizontal="center"/>
    </xf>
    <xf numFmtId="9" fontId="0" fillId="0" borderId="28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0" xfId="3" applyFont="1"/>
    <xf numFmtId="0" fontId="7" fillId="0" borderId="11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/>
    </xf>
    <xf numFmtId="164" fontId="7" fillId="0" borderId="11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center" vertical="center"/>
    </xf>
    <xf numFmtId="9" fontId="7" fillId="0" borderId="8" xfId="5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9" fontId="9" fillId="0" borderId="9" xfId="1" applyFont="1" applyFill="1" applyBorder="1" applyAlignment="1">
      <alignment horizontal="center"/>
    </xf>
    <xf numFmtId="9" fontId="7" fillId="0" borderId="10" xfId="5" applyFont="1" applyFill="1" applyBorder="1" applyAlignment="1">
      <alignment horizontal="center" vertical="center"/>
    </xf>
    <xf numFmtId="164" fontId="7" fillId="0" borderId="35" xfId="2" applyNumberFormat="1" applyFont="1" applyFill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164" fontId="10" fillId="0" borderId="11" xfId="2" applyNumberFormat="1" applyFont="1" applyFill="1" applyBorder="1" applyAlignment="1">
      <alignment horizontal="center" vertical="center"/>
    </xf>
    <xf numFmtId="164" fontId="10" fillId="0" borderId="8" xfId="2" applyNumberFormat="1" applyFont="1" applyFill="1" applyBorder="1" applyAlignment="1">
      <alignment horizontal="center" vertical="center"/>
    </xf>
    <xf numFmtId="9" fontId="10" fillId="0" borderId="8" xfId="5" applyFont="1" applyFill="1" applyBorder="1" applyAlignment="1">
      <alignment horizontal="center" vertical="center"/>
    </xf>
    <xf numFmtId="9" fontId="8" fillId="0" borderId="9" xfId="1" applyFont="1" applyFill="1" applyBorder="1" applyAlignment="1">
      <alignment horizontal="center"/>
    </xf>
    <xf numFmtId="164" fontId="10" fillId="0" borderId="7" xfId="2" applyNumberFormat="1" applyFont="1" applyBorder="1" applyAlignment="1">
      <alignment horizontal="center" vertical="center"/>
    </xf>
    <xf numFmtId="164" fontId="10" fillId="0" borderId="8" xfId="2" applyNumberFormat="1" applyFont="1" applyBorder="1" applyAlignment="1">
      <alignment horizontal="center" vertical="center"/>
    </xf>
    <xf numFmtId="9" fontId="10" fillId="0" borderId="8" xfId="5" applyFont="1" applyBorder="1" applyAlignment="1">
      <alignment horizontal="center" vertical="center"/>
    </xf>
    <xf numFmtId="9" fontId="10" fillId="0" borderId="10" xfId="5" applyFont="1" applyBorder="1" applyAlignment="1">
      <alignment horizontal="center" vertical="center"/>
    </xf>
    <xf numFmtId="9" fontId="8" fillId="0" borderId="9" xfId="1" applyFont="1" applyBorder="1" applyAlignment="1">
      <alignment horizontal="center"/>
    </xf>
    <xf numFmtId="164" fontId="10" fillId="0" borderId="11" xfId="2" applyNumberFormat="1" applyFont="1" applyBorder="1" applyAlignment="1">
      <alignment horizontal="center" vertical="center"/>
    </xf>
    <xf numFmtId="10" fontId="8" fillId="0" borderId="9" xfId="1" applyNumberFormat="1" applyFont="1" applyBorder="1" applyAlignment="1">
      <alignment horizontal="center"/>
    </xf>
    <xf numFmtId="9" fontId="7" fillId="0" borderId="10" xfId="5" applyFont="1" applyBorder="1" applyAlignment="1">
      <alignment horizontal="center" vertical="center"/>
    </xf>
    <xf numFmtId="164" fontId="10" fillId="0" borderId="35" xfId="2" applyNumberFormat="1" applyFont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164" fontId="10" fillId="0" borderId="17" xfId="2" applyNumberFormat="1" applyFont="1" applyFill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center" vertical="center"/>
    </xf>
    <xf numFmtId="9" fontId="10" fillId="0" borderId="14" xfId="5" applyFont="1" applyFill="1" applyBorder="1" applyAlignment="1">
      <alignment horizontal="center" vertical="center"/>
    </xf>
    <xf numFmtId="9" fontId="8" fillId="0" borderId="15" xfId="1" applyFont="1" applyFill="1" applyBorder="1" applyAlignment="1">
      <alignment horizontal="center"/>
    </xf>
    <xf numFmtId="164" fontId="10" fillId="0" borderId="13" xfId="2" applyNumberFormat="1" applyFont="1" applyBorder="1" applyAlignment="1">
      <alignment horizontal="center" vertical="center"/>
    </xf>
    <xf numFmtId="164" fontId="10" fillId="0" borderId="14" xfId="2" applyNumberFormat="1" applyFont="1" applyBorder="1" applyAlignment="1">
      <alignment horizontal="center" vertical="center"/>
    </xf>
    <xf numFmtId="9" fontId="10" fillId="0" borderId="14" xfId="5" applyFont="1" applyBorder="1" applyAlignment="1">
      <alignment horizontal="center" vertical="center"/>
    </xf>
    <xf numFmtId="9" fontId="10" fillId="0" borderId="16" xfId="5" applyFont="1" applyBorder="1" applyAlignment="1">
      <alignment horizontal="center" vertical="center"/>
    </xf>
    <xf numFmtId="9" fontId="8" fillId="0" borderId="15" xfId="1" applyFont="1" applyBorder="1" applyAlignment="1">
      <alignment horizontal="center"/>
    </xf>
    <xf numFmtId="164" fontId="10" fillId="0" borderId="17" xfId="2" applyNumberFormat="1" applyFont="1" applyBorder="1" applyAlignment="1">
      <alignment horizontal="center" vertical="center"/>
    </xf>
    <xf numFmtId="9" fontId="7" fillId="0" borderId="16" xfId="5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9" fontId="1" fillId="0" borderId="8" xfId="5" applyFont="1" applyFill="1" applyBorder="1" applyAlignment="1">
      <alignment horizontal="center" vertical="center"/>
    </xf>
    <xf numFmtId="9" fontId="1" fillId="0" borderId="10" xfId="5" applyFont="1" applyFill="1" applyBorder="1" applyAlignment="1">
      <alignment horizontal="center" vertical="center"/>
    </xf>
    <xf numFmtId="9" fontId="1" fillId="0" borderId="8" xfId="5" applyFont="1" applyFill="1" applyBorder="1" applyAlignment="1">
      <alignment horizontal="center" vertical="center" wrapText="1"/>
    </xf>
    <xf numFmtId="9" fontId="1" fillId="0" borderId="10" xfId="5" applyFont="1" applyFill="1" applyBorder="1" applyAlignment="1">
      <alignment horizontal="center" vertical="center" wrapText="1"/>
    </xf>
    <xf numFmtId="9" fontId="1" fillId="0" borderId="9" xfId="5" applyFont="1" applyFill="1" applyBorder="1" applyAlignment="1">
      <alignment horizontal="center" vertical="center"/>
    </xf>
    <xf numFmtId="9" fontId="1" fillId="0" borderId="46" xfId="5" applyFont="1" applyFill="1" applyBorder="1" applyAlignment="1">
      <alignment horizontal="center" vertical="center"/>
    </xf>
    <xf numFmtId="9" fontId="1" fillId="0" borderId="51" xfId="5" applyFont="1" applyFill="1" applyBorder="1" applyAlignment="1">
      <alignment horizontal="center" vertical="center"/>
    </xf>
    <xf numFmtId="9" fontId="1" fillId="0" borderId="14" xfId="5" applyFont="1" applyFill="1" applyBorder="1" applyAlignment="1">
      <alignment horizontal="center" vertical="center"/>
    </xf>
    <xf numFmtId="9" fontId="1" fillId="0" borderId="16" xfId="5" applyFont="1" applyFill="1" applyBorder="1" applyAlignment="1">
      <alignment horizontal="center" vertical="center"/>
    </xf>
    <xf numFmtId="9" fontId="1" fillId="0" borderId="14" xfId="5" applyFont="1" applyFill="1" applyBorder="1" applyAlignment="1">
      <alignment horizontal="center" vertical="center" wrapText="1"/>
    </xf>
    <xf numFmtId="9" fontId="1" fillId="0" borderId="16" xfId="5" applyFont="1" applyFill="1" applyBorder="1" applyAlignment="1">
      <alignment horizontal="center" vertical="center" wrapText="1"/>
    </xf>
    <xf numFmtId="9" fontId="1" fillId="0" borderId="15" xfId="5" applyFont="1" applyFill="1" applyBorder="1" applyAlignment="1">
      <alignment horizontal="center" vertical="center"/>
    </xf>
    <xf numFmtId="9" fontId="1" fillId="0" borderId="50" xfId="5" applyFont="1" applyFill="1" applyBorder="1" applyAlignment="1">
      <alignment horizontal="center" vertical="center"/>
    </xf>
    <xf numFmtId="9" fontId="1" fillId="0" borderId="53" xfId="5" applyFont="1" applyFill="1" applyBorder="1" applyAlignment="1">
      <alignment horizontal="center" vertical="center"/>
    </xf>
    <xf numFmtId="0" fontId="1" fillId="0" borderId="0" xfId="0" applyFont="1"/>
    <xf numFmtId="0" fontId="8" fillId="0" borderId="0" xfId="3" applyFont="1" applyAlignment="1">
      <alignment horizontal="center" vertical="center"/>
    </xf>
    <xf numFmtId="0" fontId="9" fillId="0" borderId="24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44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3" fontId="9" fillId="0" borderId="11" xfId="3" applyNumberFormat="1" applyFont="1" applyBorder="1" applyAlignment="1">
      <alignment horizontal="center" vertical="center" wrapText="1"/>
    </xf>
    <xf numFmtId="3" fontId="9" fillId="0" borderId="7" xfId="3" applyNumberFormat="1" applyFont="1" applyBorder="1" applyAlignment="1">
      <alignment horizontal="center" vertical="center" wrapText="1"/>
    </xf>
    <xf numFmtId="3" fontId="9" fillId="0" borderId="8" xfId="3" applyNumberFormat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/>
    </xf>
    <xf numFmtId="3" fontId="9" fillId="0" borderId="7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3" fontId="9" fillId="0" borderId="3" xfId="3" applyNumberFormat="1" applyFont="1" applyFill="1" applyBorder="1" applyAlignment="1">
      <alignment horizontal="center" vertical="center" wrapText="1"/>
    </xf>
    <xf numFmtId="9" fontId="9" fillId="0" borderId="5" xfId="1" applyFont="1" applyFill="1" applyBorder="1" applyAlignment="1">
      <alignment horizontal="center" vertical="center"/>
    </xf>
    <xf numFmtId="9" fontId="8" fillId="0" borderId="5" xfId="1" applyFont="1" applyFill="1" applyBorder="1" applyAlignment="1">
      <alignment horizontal="center" vertical="center"/>
    </xf>
    <xf numFmtId="3" fontId="9" fillId="0" borderId="29" xfId="3" applyNumberFormat="1" applyFont="1" applyFill="1" applyBorder="1" applyAlignment="1">
      <alignment horizontal="center" vertical="center" wrapText="1"/>
    </xf>
    <xf numFmtId="3" fontId="9" fillId="0" borderId="28" xfId="3" applyNumberFormat="1" applyFont="1" applyFill="1" applyBorder="1" applyAlignment="1">
      <alignment horizontal="center" vertical="center" wrapText="1"/>
    </xf>
    <xf numFmtId="3" fontId="9" fillId="0" borderId="39" xfId="3" applyNumberFormat="1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3" fontId="8" fillId="0" borderId="28" xfId="3" applyNumberFormat="1" applyFont="1" applyFill="1" applyBorder="1" applyAlignment="1">
      <alignment horizontal="center" vertical="center" wrapText="1"/>
    </xf>
    <xf numFmtId="9" fontId="8" fillId="0" borderId="9" xfId="1" applyFont="1" applyFill="1" applyBorder="1" applyAlignment="1">
      <alignment horizontal="center" vertical="center"/>
    </xf>
    <xf numFmtId="3" fontId="8" fillId="0" borderId="7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7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/>
    </xf>
    <xf numFmtId="9" fontId="8" fillId="0" borderId="16" xfId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3" fontId="8" fillId="0" borderId="14" xfId="3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30" xfId="3" applyFont="1" applyFill="1" applyBorder="1" applyAlignment="1">
      <alignment horizontal="center" vertical="center" wrapText="1"/>
    </xf>
    <xf numFmtId="3" fontId="8" fillId="0" borderId="30" xfId="3" applyNumberFormat="1" applyFont="1" applyFill="1" applyBorder="1" applyAlignment="1">
      <alignment horizontal="center" vertical="center" wrapText="1"/>
    </xf>
    <xf numFmtId="9" fontId="8" fillId="0" borderId="15" xfId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 wrapText="1"/>
    </xf>
    <xf numFmtId="3" fontId="8" fillId="0" borderId="11" xfId="3" applyNumberFormat="1" applyFont="1" applyBorder="1" applyAlignment="1">
      <alignment horizontal="center" vertical="center" wrapText="1"/>
    </xf>
    <xf numFmtId="3" fontId="8" fillId="0" borderId="8" xfId="3" applyNumberFormat="1" applyFont="1" applyBorder="1" applyAlignment="1">
      <alignment horizontal="center" vertical="center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3" fontId="8" fillId="0" borderId="6" xfId="3" applyNumberFormat="1" applyFont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 vertical="center" wrapText="1"/>
    </xf>
    <xf numFmtId="9" fontId="1" fillId="0" borderId="3" xfId="5" applyFont="1" applyFill="1" applyBorder="1" applyAlignment="1">
      <alignment horizontal="center" vertical="center"/>
    </xf>
    <xf numFmtId="9" fontId="1" fillId="0" borderId="5" xfId="5" applyFont="1" applyFill="1" applyBorder="1" applyAlignment="1">
      <alignment horizontal="center" vertical="center"/>
    </xf>
    <xf numFmtId="9" fontId="8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6" xfId="3" applyFont="1" applyFill="1" applyBorder="1" applyAlignment="1">
      <alignment horizontal="center" vertical="center"/>
    </xf>
    <xf numFmtId="0" fontId="9" fillId="0" borderId="50" xfId="3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9" fillId="0" borderId="48" xfId="3" applyFont="1" applyFill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 wrapText="1"/>
    </xf>
    <xf numFmtId="0" fontId="9" fillId="0" borderId="45" xfId="3" applyFont="1" applyFill="1" applyBorder="1" applyAlignment="1">
      <alignment horizontal="center" vertical="center" wrapText="1"/>
    </xf>
    <xf numFmtId="0" fontId="9" fillId="0" borderId="49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9" fillId="0" borderId="43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47" xfId="3" applyFont="1" applyBorder="1" applyAlignment="1">
      <alignment horizontal="center" vertical="center"/>
    </xf>
    <xf numFmtId="0" fontId="9" fillId="0" borderId="48" xfId="3" applyFont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4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8" fillId="0" borderId="55" xfId="3" applyFont="1" applyBorder="1" applyAlignment="1">
      <alignment horizontal="center" vertical="center"/>
    </xf>
  </cellXfs>
  <cellStyles count="6">
    <cellStyle name="Normal" xfId="0" builtinId="0"/>
    <cellStyle name="Normal 2" xfId="2" xr:uid="{80F156E0-68CF-49EB-AEAB-102AB1FB2728}"/>
    <cellStyle name="Normal 3" xfId="3" xr:uid="{30C3F46B-2F0E-4479-BF8A-DE7355B56904}"/>
    <cellStyle name="Percent" xfId="1" builtinId="5"/>
    <cellStyle name="Percent 2" xfId="4" xr:uid="{507F22E6-867E-47BE-A3AA-6FD8442953A1}"/>
    <cellStyle name="Percent 2 2" xfId="5" xr:uid="{9D63B75A-145C-40FC-94E7-E97F5EAD9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7</xdr:row>
      <xdr:rowOff>142875</xdr:rowOff>
    </xdr:from>
    <xdr:to>
      <xdr:col>10</xdr:col>
      <xdr:colOff>542925</xdr:colOff>
      <xdr:row>12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CB6E5-4FFA-4008-8A33-142FB435E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476375"/>
          <a:ext cx="8286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salinda\Hombres%20y%20Mujeres\CalculoEN%202003\ArchMyH.EDic2003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angeles\Desktop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 ac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pj.gob.mx/Paginas/Semblanza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14CA-0973-4B80-B4BC-07C12BC5E06E}">
  <dimension ref="A1:N13"/>
  <sheetViews>
    <sheetView tabSelected="1" workbookViewId="0">
      <selection sqref="A1:K13"/>
    </sheetView>
  </sheetViews>
  <sheetFormatPr defaultRowHeight="15" x14ac:dyDescent="0.25"/>
  <sheetData>
    <row r="1" spans="1:14" ht="15" customHeight="1" x14ac:dyDescent="0.25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33"/>
      <c r="M1" s="33"/>
      <c r="N1" s="33"/>
    </row>
    <row r="2" spans="1:14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33"/>
      <c r="M2" s="33"/>
      <c r="N2" s="33"/>
    </row>
    <row r="3" spans="1:14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33"/>
      <c r="M3" s="33"/>
      <c r="N3" s="33"/>
    </row>
    <row r="4" spans="1:14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33"/>
      <c r="M4" s="33"/>
      <c r="N4" s="33"/>
    </row>
    <row r="5" spans="1:14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33"/>
      <c r="M5" s="33"/>
      <c r="N5" s="33"/>
    </row>
    <row r="6" spans="1:14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33"/>
      <c r="M6" s="33"/>
      <c r="N6" s="33"/>
    </row>
    <row r="7" spans="1:14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33"/>
      <c r="M7" s="33"/>
      <c r="N7" s="33"/>
    </row>
    <row r="8" spans="1:14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33"/>
      <c r="M8" s="33"/>
      <c r="N8" s="33"/>
    </row>
    <row r="9" spans="1:14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33"/>
      <c r="M9" s="33"/>
      <c r="N9" s="33"/>
    </row>
    <row r="10" spans="1:14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33"/>
      <c r="M10" s="33"/>
      <c r="N10" s="33"/>
    </row>
    <row r="11" spans="1:14" x14ac:dyDescent="0.2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33"/>
      <c r="M11" s="33"/>
      <c r="N11" s="33"/>
    </row>
    <row r="12" spans="1:14" x14ac:dyDescent="0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33"/>
      <c r="M12" s="33"/>
      <c r="N12" s="33"/>
    </row>
    <row r="13" spans="1:14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33"/>
      <c r="M13" s="33"/>
      <c r="N13" s="33"/>
    </row>
  </sheetData>
  <mergeCells count="1">
    <mergeCell ref="A1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40"/>
  <sheetViews>
    <sheetView topLeftCell="B1" workbookViewId="0">
      <pane xSplit="1" ySplit="3" topLeftCell="AH4" activePane="bottomRight" state="frozen"/>
      <selection activeCell="B1" sqref="B1"/>
      <selection pane="topRight" activeCell="C1" sqref="C1"/>
      <selection pane="bottomLeft" activeCell="B4" sqref="B4"/>
      <selection pane="bottomRight" activeCell="AC4" sqref="AC4"/>
    </sheetView>
  </sheetViews>
  <sheetFormatPr defaultColWidth="9" defaultRowHeight="15" x14ac:dyDescent="0.25"/>
  <cols>
    <col min="1" max="1" width="0" style="3" hidden="1" customWidth="1"/>
    <col min="2" max="2" width="16.7109375" style="3" customWidth="1"/>
    <col min="3" max="17" width="10.7109375" style="3" customWidth="1"/>
    <col min="18" max="16384" width="9" style="3"/>
  </cols>
  <sheetData>
    <row r="1" spans="2:47" x14ac:dyDescent="0.25">
      <c r="B1" s="193" t="s">
        <v>0</v>
      </c>
      <c r="C1" s="186" t="s">
        <v>42</v>
      </c>
      <c r="D1" s="187"/>
      <c r="E1" s="187"/>
      <c r="F1" s="187"/>
      <c r="G1" s="188"/>
      <c r="H1" s="186" t="s">
        <v>41</v>
      </c>
      <c r="I1" s="187"/>
      <c r="J1" s="187"/>
      <c r="K1" s="187"/>
      <c r="L1" s="188"/>
      <c r="M1" s="196" t="s">
        <v>40</v>
      </c>
      <c r="N1" s="187"/>
      <c r="O1" s="187"/>
      <c r="P1" s="187"/>
      <c r="Q1" s="188"/>
      <c r="R1" s="196" t="s">
        <v>45</v>
      </c>
      <c r="S1" s="187"/>
      <c r="T1" s="187"/>
      <c r="U1" s="187"/>
      <c r="V1" s="188"/>
      <c r="W1" s="186" t="s">
        <v>81</v>
      </c>
      <c r="X1" s="187"/>
      <c r="Y1" s="187"/>
      <c r="Z1" s="187"/>
      <c r="AA1" s="188"/>
      <c r="AB1" s="186" t="s">
        <v>82</v>
      </c>
      <c r="AC1" s="187"/>
      <c r="AD1" s="187"/>
      <c r="AE1" s="187"/>
      <c r="AF1" s="188"/>
      <c r="AG1" s="186" t="s">
        <v>83</v>
      </c>
      <c r="AH1" s="187"/>
      <c r="AI1" s="187"/>
      <c r="AJ1" s="187"/>
      <c r="AK1" s="188"/>
      <c r="AL1" s="186" t="s">
        <v>84</v>
      </c>
      <c r="AM1" s="187"/>
      <c r="AN1" s="187"/>
      <c r="AO1" s="187"/>
      <c r="AP1" s="188"/>
      <c r="AQ1" s="196" t="s">
        <v>50</v>
      </c>
      <c r="AR1" s="187"/>
      <c r="AS1" s="187"/>
      <c r="AT1" s="187"/>
      <c r="AU1" s="188"/>
    </row>
    <row r="2" spans="2:47" x14ac:dyDescent="0.25">
      <c r="B2" s="194"/>
      <c r="C2" s="189" t="s">
        <v>35</v>
      </c>
      <c r="D2" s="190"/>
      <c r="E2" s="190" t="s">
        <v>36</v>
      </c>
      <c r="F2" s="190"/>
      <c r="G2" s="191" t="s">
        <v>37</v>
      </c>
      <c r="H2" s="189" t="s">
        <v>38</v>
      </c>
      <c r="I2" s="190"/>
      <c r="J2" s="190" t="s">
        <v>39</v>
      </c>
      <c r="K2" s="190"/>
      <c r="L2" s="191" t="s">
        <v>37</v>
      </c>
      <c r="M2" s="197" t="s">
        <v>43</v>
      </c>
      <c r="N2" s="190"/>
      <c r="O2" s="190" t="s">
        <v>44</v>
      </c>
      <c r="P2" s="190"/>
      <c r="Q2" s="191" t="s">
        <v>37</v>
      </c>
      <c r="R2" s="197" t="s">
        <v>47</v>
      </c>
      <c r="S2" s="190"/>
      <c r="T2" s="190" t="s">
        <v>46</v>
      </c>
      <c r="U2" s="190"/>
      <c r="V2" s="191" t="s">
        <v>37</v>
      </c>
      <c r="W2" s="189" t="s">
        <v>48</v>
      </c>
      <c r="X2" s="190"/>
      <c r="Y2" s="190" t="s">
        <v>49</v>
      </c>
      <c r="Z2" s="190"/>
      <c r="AA2" s="191" t="s">
        <v>37</v>
      </c>
      <c r="AB2" s="189" t="s">
        <v>48</v>
      </c>
      <c r="AC2" s="190"/>
      <c r="AD2" s="190" t="s">
        <v>49</v>
      </c>
      <c r="AE2" s="190"/>
      <c r="AF2" s="191" t="s">
        <v>37</v>
      </c>
      <c r="AG2" s="189" t="s">
        <v>48</v>
      </c>
      <c r="AH2" s="190"/>
      <c r="AI2" s="190" t="s">
        <v>49</v>
      </c>
      <c r="AJ2" s="190"/>
      <c r="AK2" s="191" t="s">
        <v>37</v>
      </c>
      <c r="AL2" s="189" t="s">
        <v>85</v>
      </c>
      <c r="AM2" s="190"/>
      <c r="AN2" s="190" t="s">
        <v>86</v>
      </c>
      <c r="AO2" s="190"/>
      <c r="AP2" s="191" t="s">
        <v>37</v>
      </c>
      <c r="AQ2" s="197" t="s">
        <v>51</v>
      </c>
      <c r="AR2" s="190"/>
      <c r="AS2" s="190" t="s">
        <v>52</v>
      </c>
      <c r="AT2" s="190"/>
      <c r="AU2" s="191" t="s">
        <v>37</v>
      </c>
    </row>
    <row r="3" spans="2:47" ht="15.75" thickBot="1" x14ac:dyDescent="0.3">
      <c r="B3" s="195"/>
      <c r="C3" s="13" t="s">
        <v>33</v>
      </c>
      <c r="D3" s="9" t="s">
        <v>34</v>
      </c>
      <c r="E3" s="9" t="s">
        <v>33</v>
      </c>
      <c r="F3" s="9" t="s">
        <v>34</v>
      </c>
      <c r="G3" s="192"/>
      <c r="H3" s="13" t="s">
        <v>33</v>
      </c>
      <c r="I3" s="9" t="s">
        <v>34</v>
      </c>
      <c r="J3" s="9" t="s">
        <v>33</v>
      </c>
      <c r="K3" s="9" t="s">
        <v>34</v>
      </c>
      <c r="L3" s="192"/>
      <c r="M3" s="18" t="s">
        <v>33</v>
      </c>
      <c r="N3" s="9" t="s">
        <v>34</v>
      </c>
      <c r="O3" s="9" t="s">
        <v>33</v>
      </c>
      <c r="P3" s="9" t="s">
        <v>34</v>
      </c>
      <c r="Q3" s="192"/>
      <c r="R3" s="18" t="s">
        <v>33</v>
      </c>
      <c r="S3" s="9" t="s">
        <v>34</v>
      </c>
      <c r="T3" s="9" t="s">
        <v>33</v>
      </c>
      <c r="U3" s="9" t="s">
        <v>34</v>
      </c>
      <c r="V3" s="192"/>
      <c r="W3" s="13" t="s">
        <v>33</v>
      </c>
      <c r="X3" s="9" t="s">
        <v>34</v>
      </c>
      <c r="Y3" s="9" t="s">
        <v>33</v>
      </c>
      <c r="Z3" s="9" t="s">
        <v>34</v>
      </c>
      <c r="AA3" s="192"/>
      <c r="AB3" s="13" t="s">
        <v>33</v>
      </c>
      <c r="AC3" s="9" t="s">
        <v>34</v>
      </c>
      <c r="AD3" s="9" t="s">
        <v>33</v>
      </c>
      <c r="AE3" s="9" t="s">
        <v>34</v>
      </c>
      <c r="AF3" s="192"/>
      <c r="AG3" s="13" t="s">
        <v>33</v>
      </c>
      <c r="AH3" s="9" t="s">
        <v>34</v>
      </c>
      <c r="AI3" s="9" t="s">
        <v>33</v>
      </c>
      <c r="AJ3" s="9" t="s">
        <v>34</v>
      </c>
      <c r="AK3" s="192"/>
      <c r="AL3" s="13" t="s">
        <v>33</v>
      </c>
      <c r="AM3" s="9" t="s">
        <v>34</v>
      </c>
      <c r="AN3" s="9" t="s">
        <v>33</v>
      </c>
      <c r="AO3" s="9" t="s">
        <v>34</v>
      </c>
      <c r="AP3" s="192"/>
      <c r="AQ3" s="18" t="s">
        <v>33</v>
      </c>
      <c r="AR3" s="9" t="s">
        <v>34</v>
      </c>
      <c r="AS3" s="9" t="s">
        <v>33</v>
      </c>
      <c r="AT3" s="9" t="s">
        <v>34</v>
      </c>
      <c r="AU3" s="192"/>
    </row>
    <row r="4" spans="2:47" x14ac:dyDescent="0.25">
      <c r="B4" s="19" t="s">
        <v>1</v>
      </c>
      <c r="C4" s="20">
        <v>0</v>
      </c>
      <c r="D4" s="21">
        <f>(C4/G4)</f>
        <v>0</v>
      </c>
      <c r="E4" s="22">
        <v>13</v>
      </c>
      <c r="F4" s="21">
        <f>(E4/G4)</f>
        <v>1</v>
      </c>
      <c r="G4" s="23">
        <v>13</v>
      </c>
      <c r="H4" s="20">
        <v>14</v>
      </c>
      <c r="I4" s="21">
        <f>(H4/L4)</f>
        <v>0.51851851851851849</v>
      </c>
      <c r="J4" s="22">
        <v>13</v>
      </c>
      <c r="K4" s="21">
        <f>(J4/L4)</f>
        <v>0.48148148148148145</v>
      </c>
      <c r="L4" s="23">
        <v>27</v>
      </c>
      <c r="M4" s="24">
        <v>3</v>
      </c>
      <c r="N4" s="21">
        <f>(M4/Q4)</f>
        <v>0.42857142857142855</v>
      </c>
      <c r="O4" s="22">
        <v>4</v>
      </c>
      <c r="P4" s="21">
        <f>(O4/Q4)</f>
        <v>0.5714285714285714</v>
      </c>
      <c r="Q4" s="23">
        <v>7</v>
      </c>
      <c r="R4" s="24">
        <v>1</v>
      </c>
      <c r="S4" s="21">
        <f>(R4/V4)</f>
        <v>0.5</v>
      </c>
      <c r="T4" s="22">
        <v>1</v>
      </c>
      <c r="U4" s="21">
        <f>(T4/V4)</f>
        <v>0.5</v>
      </c>
      <c r="V4" s="23">
        <v>2</v>
      </c>
      <c r="W4" s="20">
        <v>0</v>
      </c>
      <c r="X4" s="21">
        <f>W4/AA4</f>
        <v>0</v>
      </c>
      <c r="Y4" s="22">
        <v>1</v>
      </c>
      <c r="Z4" s="21">
        <f>Y4/AA4</f>
        <v>1</v>
      </c>
      <c r="AA4" s="23">
        <v>1</v>
      </c>
      <c r="AB4" s="20">
        <v>0</v>
      </c>
      <c r="AC4" s="21">
        <f>AB4/AF4</f>
        <v>0</v>
      </c>
      <c r="AD4" s="22">
        <v>1</v>
      </c>
      <c r="AE4" s="21">
        <f>AD4/AF4</f>
        <v>1</v>
      </c>
      <c r="AF4" s="23">
        <v>1</v>
      </c>
      <c r="AG4" s="20">
        <v>0</v>
      </c>
      <c r="AH4" s="21">
        <f>AG4/AK4</f>
        <v>0</v>
      </c>
      <c r="AI4" s="22">
        <v>1</v>
      </c>
      <c r="AJ4" s="21">
        <f>AI4/AK4</f>
        <v>1</v>
      </c>
      <c r="AK4" s="23">
        <v>1</v>
      </c>
      <c r="AL4" s="20">
        <v>0</v>
      </c>
      <c r="AM4" s="21">
        <f>AL4/AP4</f>
        <v>0</v>
      </c>
      <c r="AN4" s="22">
        <v>1</v>
      </c>
      <c r="AO4" s="21">
        <f>AN4/AP4</f>
        <v>1</v>
      </c>
      <c r="AP4" s="23">
        <v>1</v>
      </c>
      <c r="AQ4" s="24">
        <v>0</v>
      </c>
      <c r="AR4" s="21">
        <f>(AQ4/AU4)</f>
        <v>0</v>
      </c>
      <c r="AS4" s="22">
        <v>6</v>
      </c>
      <c r="AT4" s="21">
        <f>(AS4/AU4)</f>
        <v>1</v>
      </c>
      <c r="AU4" s="23">
        <v>6</v>
      </c>
    </row>
    <row r="5" spans="2:47" x14ac:dyDescent="0.25">
      <c r="B5" s="15" t="s">
        <v>2</v>
      </c>
      <c r="C5" s="11">
        <v>4</v>
      </c>
      <c r="D5" s="8">
        <f t="shared" ref="D5:D35" si="0">(C5/G5)</f>
        <v>0.30769230769230771</v>
      </c>
      <c r="E5" s="7">
        <v>9</v>
      </c>
      <c r="F5" s="8">
        <f t="shared" ref="F5:F35" si="1">(E5/G5)</f>
        <v>0.69230769230769229</v>
      </c>
      <c r="G5" s="12">
        <v>13</v>
      </c>
      <c r="H5" s="11">
        <v>12</v>
      </c>
      <c r="I5" s="8">
        <f t="shared" ref="I5:I35" si="2">(H5/L5)</f>
        <v>0.48</v>
      </c>
      <c r="J5" s="7">
        <v>13</v>
      </c>
      <c r="K5" s="8">
        <f t="shared" ref="K5:K35" si="3">(J5/L5)</f>
        <v>0.52</v>
      </c>
      <c r="L5" s="12">
        <v>25</v>
      </c>
      <c r="M5" s="17">
        <v>3</v>
      </c>
      <c r="N5" s="8">
        <f t="shared" ref="N5:N35" si="4">(M5/Q5)</f>
        <v>0.42857142857142855</v>
      </c>
      <c r="O5" s="7">
        <v>4</v>
      </c>
      <c r="P5" s="8">
        <f t="shared" ref="P5:P35" si="5">(O5/Q5)</f>
        <v>0.5714285714285714</v>
      </c>
      <c r="Q5" s="12">
        <v>7</v>
      </c>
      <c r="R5" s="17">
        <v>2</v>
      </c>
      <c r="S5" s="8">
        <f t="shared" ref="S5:S35" si="6">(R5/V5)</f>
        <v>0.66666666666666663</v>
      </c>
      <c r="T5" s="7">
        <v>1</v>
      </c>
      <c r="U5" s="8">
        <f t="shared" ref="U5:U35" si="7">(T5/V5)</f>
        <v>0.33333333333333331</v>
      </c>
      <c r="V5" s="12">
        <v>3</v>
      </c>
      <c r="W5" s="11">
        <v>0</v>
      </c>
      <c r="X5" s="21">
        <f t="shared" ref="X5:X35" si="8">W5/AA5</f>
        <v>0</v>
      </c>
      <c r="Y5" s="7">
        <v>1</v>
      </c>
      <c r="Z5" s="21">
        <f t="shared" ref="Z5:Z35" si="9">Y5/AA5</f>
        <v>1</v>
      </c>
      <c r="AA5" s="23">
        <v>1</v>
      </c>
      <c r="AB5" s="20">
        <v>0</v>
      </c>
      <c r="AC5" s="21">
        <f t="shared" ref="AC5:AC35" si="10">AB5/AF5</f>
        <v>0</v>
      </c>
      <c r="AD5" s="7">
        <v>1</v>
      </c>
      <c r="AE5" s="21">
        <f t="shared" ref="AE5:AE35" si="11">AD5/AF5</f>
        <v>1</v>
      </c>
      <c r="AF5" s="23">
        <v>1</v>
      </c>
      <c r="AG5" s="20">
        <v>0</v>
      </c>
      <c r="AH5" s="21">
        <f t="shared" ref="AH5:AH35" si="12">AG5/AK5</f>
        <v>0</v>
      </c>
      <c r="AI5" s="7">
        <v>1</v>
      </c>
      <c r="AJ5" s="21">
        <f t="shared" ref="AJ5:AJ35" si="13">AI5/AK5</f>
        <v>1</v>
      </c>
      <c r="AK5" s="23">
        <v>1</v>
      </c>
      <c r="AL5" s="20">
        <v>0</v>
      </c>
      <c r="AM5" s="21">
        <f t="shared" ref="AM5:AM35" si="14">AL5/AP5</f>
        <v>0</v>
      </c>
      <c r="AN5" s="28">
        <v>1</v>
      </c>
      <c r="AO5" s="21">
        <f t="shared" ref="AO5:AO35" si="15">AN5/AP5</f>
        <v>1</v>
      </c>
      <c r="AP5" s="23">
        <v>1</v>
      </c>
      <c r="AQ5" s="17">
        <v>0</v>
      </c>
      <c r="AR5" s="8">
        <f t="shared" ref="AR5:AR35" si="16">(AQ5/AU5)</f>
        <v>0</v>
      </c>
      <c r="AS5" s="7">
        <v>7</v>
      </c>
      <c r="AT5" s="8">
        <f t="shared" ref="AT5:AT35" si="17">(AS5/AU5)</f>
        <v>1</v>
      </c>
      <c r="AU5" s="12">
        <v>7</v>
      </c>
    </row>
    <row r="6" spans="2:47" x14ac:dyDescent="0.25">
      <c r="B6" s="15" t="s">
        <v>3</v>
      </c>
      <c r="C6" s="11">
        <v>1</v>
      </c>
      <c r="D6" s="8">
        <f t="shared" si="0"/>
        <v>0.1</v>
      </c>
      <c r="E6" s="7">
        <v>9</v>
      </c>
      <c r="F6" s="8">
        <f t="shared" si="1"/>
        <v>0.9</v>
      </c>
      <c r="G6" s="12">
        <v>10</v>
      </c>
      <c r="H6" s="11">
        <v>12</v>
      </c>
      <c r="I6" s="8">
        <f t="shared" si="2"/>
        <v>0.5714285714285714</v>
      </c>
      <c r="J6" s="7">
        <v>9</v>
      </c>
      <c r="K6" s="8">
        <f t="shared" si="3"/>
        <v>0.42857142857142855</v>
      </c>
      <c r="L6" s="12">
        <v>21</v>
      </c>
      <c r="M6" s="17">
        <v>4</v>
      </c>
      <c r="N6" s="8">
        <f t="shared" si="4"/>
        <v>0.5714285714285714</v>
      </c>
      <c r="O6" s="7">
        <v>3</v>
      </c>
      <c r="P6" s="8">
        <f t="shared" si="5"/>
        <v>0.42857142857142855</v>
      </c>
      <c r="Q6" s="12">
        <v>7</v>
      </c>
      <c r="R6" s="17">
        <v>1</v>
      </c>
      <c r="S6" s="8">
        <f t="shared" si="6"/>
        <v>0.33333333333333331</v>
      </c>
      <c r="T6" s="7">
        <v>2</v>
      </c>
      <c r="U6" s="8">
        <f t="shared" si="7"/>
        <v>0.66666666666666663</v>
      </c>
      <c r="V6" s="12">
        <v>3</v>
      </c>
      <c r="W6" s="11">
        <v>0</v>
      </c>
      <c r="X6" s="21">
        <f t="shared" si="8"/>
        <v>0</v>
      </c>
      <c r="Y6" s="7">
        <v>1</v>
      </c>
      <c r="Z6" s="21">
        <f t="shared" si="9"/>
        <v>1</v>
      </c>
      <c r="AA6" s="23">
        <v>1</v>
      </c>
      <c r="AB6" s="20">
        <v>0</v>
      </c>
      <c r="AC6" s="21">
        <f t="shared" si="10"/>
        <v>0</v>
      </c>
      <c r="AD6" s="7">
        <v>1</v>
      </c>
      <c r="AE6" s="21">
        <f t="shared" si="11"/>
        <v>1</v>
      </c>
      <c r="AF6" s="23">
        <v>1</v>
      </c>
      <c r="AG6" s="20">
        <v>0</v>
      </c>
      <c r="AH6" s="21">
        <f t="shared" si="12"/>
        <v>0</v>
      </c>
      <c r="AI6" s="7">
        <v>1</v>
      </c>
      <c r="AJ6" s="21">
        <f t="shared" si="13"/>
        <v>1</v>
      </c>
      <c r="AK6" s="23">
        <v>1</v>
      </c>
      <c r="AL6" s="20">
        <v>0</v>
      </c>
      <c r="AM6" s="21">
        <f t="shared" si="14"/>
        <v>0</v>
      </c>
      <c r="AN6" s="28">
        <v>1</v>
      </c>
      <c r="AO6" s="21">
        <f t="shared" si="15"/>
        <v>1</v>
      </c>
      <c r="AP6" s="23">
        <v>1</v>
      </c>
      <c r="AQ6" s="17">
        <v>1</v>
      </c>
      <c r="AR6" s="8">
        <f t="shared" si="16"/>
        <v>0.14285714285714285</v>
      </c>
      <c r="AS6" s="7">
        <v>6</v>
      </c>
      <c r="AT6" s="8">
        <f t="shared" si="17"/>
        <v>0.8571428571428571</v>
      </c>
      <c r="AU6" s="12">
        <v>7</v>
      </c>
    </row>
    <row r="7" spans="2:47" x14ac:dyDescent="0.25">
      <c r="B7" s="15" t="s">
        <v>4</v>
      </c>
      <c r="C7" s="11">
        <v>4</v>
      </c>
      <c r="D7" s="8">
        <f t="shared" si="0"/>
        <v>0.21052631578947367</v>
      </c>
      <c r="E7" s="7">
        <v>15</v>
      </c>
      <c r="F7" s="8">
        <f t="shared" si="1"/>
        <v>0.78947368421052633</v>
      </c>
      <c r="G7" s="12">
        <v>19</v>
      </c>
      <c r="H7" s="11">
        <v>18</v>
      </c>
      <c r="I7" s="8">
        <f t="shared" si="2"/>
        <v>0.51428571428571423</v>
      </c>
      <c r="J7" s="7">
        <v>17</v>
      </c>
      <c r="K7" s="8">
        <f t="shared" si="3"/>
        <v>0.48571428571428571</v>
      </c>
      <c r="L7" s="12">
        <v>35</v>
      </c>
      <c r="M7" s="17">
        <v>4</v>
      </c>
      <c r="N7" s="8">
        <f t="shared" si="4"/>
        <v>0.5714285714285714</v>
      </c>
      <c r="O7" s="7">
        <v>3</v>
      </c>
      <c r="P7" s="8">
        <f t="shared" si="5"/>
        <v>0.42857142857142855</v>
      </c>
      <c r="Q7" s="12">
        <v>7</v>
      </c>
      <c r="R7" s="17">
        <v>1</v>
      </c>
      <c r="S7" s="8">
        <f t="shared" si="6"/>
        <v>0.33333333333333331</v>
      </c>
      <c r="T7" s="7">
        <v>2</v>
      </c>
      <c r="U7" s="8">
        <f t="shared" si="7"/>
        <v>0.66666666666666663</v>
      </c>
      <c r="V7" s="12">
        <v>3</v>
      </c>
      <c r="W7" s="11">
        <v>0</v>
      </c>
      <c r="X7" s="21">
        <f t="shared" si="8"/>
        <v>0</v>
      </c>
      <c r="Y7" s="7">
        <v>1</v>
      </c>
      <c r="Z7" s="21">
        <f t="shared" si="9"/>
        <v>1</v>
      </c>
      <c r="AA7" s="23">
        <v>1</v>
      </c>
      <c r="AB7" s="20">
        <v>0</v>
      </c>
      <c r="AC7" s="21">
        <f t="shared" si="10"/>
        <v>0</v>
      </c>
      <c r="AD7" s="7">
        <v>1</v>
      </c>
      <c r="AE7" s="21">
        <f t="shared" si="11"/>
        <v>1</v>
      </c>
      <c r="AF7" s="23">
        <v>1</v>
      </c>
      <c r="AG7" s="20">
        <v>0</v>
      </c>
      <c r="AH7" s="21">
        <f t="shared" si="12"/>
        <v>0</v>
      </c>
      <c r="AI7" s="7">
        <v>1</v>
      </c>
      <c r="AJ7" s="21">
        <f t="shared" si="13"/>
        <v>1</v>
      </c>
      <c r="AK7" s="23">
        <v>1</v>
      </c>
      <c r="AL7" s="20">
        <v>0</v>
      </c>
      <c r="AM7" s="21">
        <f t="shared" si="14"/>
        <v>0</v>
      </c>
      <c r="AN7" s="28">
        <v>1</v>
      </c>
      <c r="AO7" s="21">
        <f t="shared" si="15"/>
        <v>1</v>
      </c>
      <c r="AP7" s="23">
        <v>1</v>
      </c>
      <c r="AQ7" s="17">
        <v>2</v>
      </c>
      <c r="AR7" s="8">
        <f t="shared" si="16"/>
        <v>0.33333333333333331</v>
      </c>
      <c r="AS7" s="7">
        <v>4</v>
      </c>
      <c r="AT7" s="8">
        <f t="shared" si="17"/>
        <v>0.66666666666666663</v>
      </c>
      <c r="AU7" s="12">
        <v>6</v>
      </c>
    </row>
    <row r="8" spans="2:47" x14ac:dyDescent="0.25">
      <c r="B8" s="15" t="s">
        <v>7</v>
      </c>
      <c r="C8" s="11">
        <v>5</v>
      </c>
      <c r="D8" s="8">
        <f t="shared" si="0"/>
        <v>0.33333333333333331</v>
      </c>
      <c r="E8" s="7">
        <v>10</v>
      </c>
      <c r="F8" s="8">
        <f t="shared" si="1"/>
        <v>0.66666666666666663</v>
      </c>
      <c r="G8" s="12">
        <v>15</v>
      </c>
      <c r="H8" s="11">
        <v>15</v>
      </c>
      <c r="I8" s="8">
        <f>(H8/L8)</f>
        <v>0.6</v>
      </c>
      <c r="J8" s="7">
        <v>10</v>
      </c>
      <c r="K8" s="8">
        <f>(J8/L8)</f>
        <v>0.4</v>
      </c>
      <c r="L8" s="12">
        <v>25</v>
      </c>
      <c r="M8" s="17">
        <v>2</v>
      </c>
      <c r="N8" s="8">
        <f>(M8/Q8)</f>
        <v>0.33333333333333331</v>
      </c>
      <c r="O8" s="7">
        <v>4</v>
      </c>
      <c r="P8" s="8">
        <f>(O8/Q8)</f>
        <v>0.66666666666666663</v>
      </c>
      <c r="Q8" s="12">
        <v>6</v>
      </c>
      <c r="R8" s="17">
        <v>1</v>
      </c>
      <c r="S8" s="8">
        <f>(R8/V8)</f>
        <v>0.25</v>
      </c>
      <c r="T8" s="7">
        <v>3</v>
      </c>
      <c r="U8" s="8">
        <f>(T8/V8)</f>
        <v>0.75</v>
      </c>
      <c r="V8" s="12">
        <v>4</v>
      </c>
      <c r="W8" s="11">
        <v>0</v>
      </c>
      <c r="X8" s="21">
        <f t="shared" si="8"/>
        <v>0</v>
      </c>
      <c r="Y8" s="7">
        <v>1</v>
      </c>
      <c r="Z8" s="21">
        <f t="shared" si="9"/>
        <v>1</v>
      </c>
      <c r="AA8" s="23">
        <v>1</v>
      </c>
      <c r="AB8" s="20">
        <v>0</v>
      </c>
      <c r="AC8" s="21">
        <f t="shared" si="10"/>
        <v>0</v>
      </c>
      <c r="AD8" s="7">
        <v>1</v>
      </c>
      <c r="AE8" s="21">
        <f t="shared" si="11"/>
        <v>1</v>
      </c>
      <c r="AF8" s="23">
        <v>1</v>
      </c>
      <c r="AG8" s="20">
        <v>0</v>
      </c>
      <c r="AH8" s="21">
        <f t="shared" si="12"/>
        <v>0</v>
      </c>
      <c r="AI8" s="7">
        <v>1</v>
      </c>
      <c r="AJ8" s="21">
        <f t="shared" si="13"/>
        <v>1</v>
      </c>
      <c r="AK8" s="23">
        <v>1</v>
      </c>
      <c r="AL8" s="20">
        <v>0</v>
      </c>
      <c r="AM8" s="21">
        <f t="shared" si="14"/>
        <v>0</v>
      </c>
      <c r="AN8" s="28">
        <v>1</v>
      </c>
      <c r="AO8" s="21">
        <f t="shared" si="15"/>
        <v>1</v>
      </c>
      <c r="AP8" s="23">
        <v>1</v>
      </c>
      <c r="AQ8" s="17">
        <v>1</v>
      </c>
      <c r="AR8" s="8">
        <f>(AQ8/AU8)</f>
        <v>0.14285714285714285</v>
      </c>
      <c r="AS8" s="7">
        <v>6</v>
      </c>
      <c r="AT8" s="8">
        <f>(AS8/AU8)</f>
        <v>0.8571428571428571</v>
      </c>
      <c r="AU8" s="12">
        <v>7</v>
      </c>
    </row>
    <row r="9" spans="2:47" x14ac:dyDescent="0.25">
      <c r="B9" s="15" t="s">
        <v>8</v>
      </c>
      <c r="C9" s="11">
        <v>5</v>
      </c>
      <c r="D9" s="8">
        <f t="shared" si="0"/>
        <v>0.3125</v>
      </c>
      <c r="E9" s="7">
        <v>11</v>
      </c>
      <c r="F9" s="8">
        <f t="shared" si="1"/>
        <v>0.6875</v>
      </c>
      <c r="G9" s="12">
        <v>16</v>
      </c>
      <c r="H9" s="11">
        <v>14</v>
      </c>
      <c r="I9" s="8">
        <f>(H9/L9)</f>
        <v>0.56000000000000005</v>
      </c>
      <c r="J9" s="7">
        <v>11</v>
      </c>
      <c r="K9" s="8">
        <f>(J9/L9)</f>
        <v>0.44</v>
      </c>
      <c r="L9" s="12">
        <v>25</v>
      </c>
      <c r="M9" s="17">
        <v>5</v>
      </c>
      <c r="N9" s="8">
        <f>(M9/Q9)</f>
        <v>0.7142857142857143</v>
      </c>
      <c r="O9" s="7">
        <v>2</v>
      </c>
      <c r="P9" s="8">
        <f>(O9/Q9)</f>
        <v>0.2857142857142857</v>
      </c>
      <c r="Q9" s="12">
        <v>7</v>
      </c>
      <c r="R9" s="17">
        <v>0</v>
      </c>
      <c r="S9" s="8">
        <f>(R9/V9)</f>
        <v>0</v>
      </c>
      <c r="T9" s="7">
        <v>2</v>
      </c>
      <c r="U9" s="8">
        <f>(T9/V9)</f>
        <v>1</v>
      </c>
      <c r="V9" s="12">
        <v>2</v>
      </c>
      <c r="W9" s="11">
        <v>0</v>
      </c>
      <c r="X9" s="21">
        <f t="shared" si="8"/>
        <v>0</v>
      </c>
      <c r="Y9" s="7">
        <v>1</v>
      </c>
      <c r="Z9" s="21">
        <f t="shared" si="9"/>
        <v>1</v>
      </c>
      <c r="AA9" s="23">
        <v>1</v>
      </c>
      <c r="AB9" s="20">
        <v>0</v>
      </c>
      <c r="AC9" s="21">
        <f t="shared" si="10"/>
        <v>0</v>
      </c>
      <c r="AD9" s="7">
        <v>1</v>
      </c>
      <c r="AE9" s="21">
        <f t="shared" si="11"/>
        <v>1</v>
      </c>
      <c r="AF9" s="23">
        <v>1</v>
      </c>
      <c r="AG9" s="11">
        <v>1</v>
      </c>
      <c r="AH9" s="21">
        <f t="shared" si="12"/>
        <v>1</v>
      </c>
      <c r="AI9" s="24">
        <v>0</v>
      </c>
      <c r="AJ9" s="21">
        <f t="shared" si="13"/>
        <v>0</v>
      </c>
      <c r="AK9" s="23">
        <v>1</v>
      </c>
      <c r="AL9" s="29">
        <v>0</v>
      </c>
      <c r="AM9" s="21">
        <f t="shared" si="14"/>
        <v>0</v>
      </c>
      <c r="AN9" s="24">
        <v>1</v>
      </c>
      <c r="AO9" s="21">
        <f t="shared" si="15"/>
        <v>1</v>
      </c>
      <c r="AP9" s="23">
        <v>1</v>
      </c>
      <c r="AQ9" s="17">
        <v>1</v>
      </c>
      <c r="AR9" s="8">
        <f>(AQ9/AU9)</f>
        <v>0.14285714285714285</v>
      </c>
      <c r="AS9" s="7">
        <v>6</v>
      </c>
      <c r="AT9" s="8">
        <f>(AS9/AU9)</f>
        <v>0.8571428571428571</v>
      </c>
      <c r="AU9" s="12">
        <v>7</v>
      </c>
    </row>
    <row r="10" spans="2:47" x14ac:dyDescent="0.25">
      <c r="B10" s="15" t="s">
        <v>5</v>
      </c>
      <c r="C10" s="11">
        <v>9</v>
      </c>
      <c r="D10" s="8">
        <f t="shared" si="0"/>
        <v>0.5625</v>
      </c>
      <c r="E10" s="7">
        <v>7</v>
      </c>
      <c r="F10" s="8">
        <f t="shared" si="1"/>
        <v>0.4375</v>
      </c>
      <c r="G10" s="12">
        <v>16</v>
      </c>
      <c r="H10" s="11">
        <v>26</v>
      </c>
      <c r="I10" s="8">
        <f t="shared" si="2"/>
        <v>0.65</v>
      </c>
      <c r="J10" s="7">
        <v>14</v>
      </c>
      <c r="K10" s="8">
        <f t="shared" si="3"/>
        <v>0.35</v>
      </c>
      <c r="L10" s="12">
        <v>40</v>
      </c>
      <c r="M10" s="17">
        <v>4</v>
      </c>
      <c r="N10" s="8">
        <f t="shared" si="4"/>
        <v>0.5714285714285714</v>
      </c>
      <c r="O10" s="7">
        <v>3</v>
      </c>
      <c r="P10" s="8">
        <f t="shared" si="5"/>
        <v>0.42857142857142855</v>
      </c>
      <c r="Q10" s="12">
        <v>7</v>
      </c>
      <c r="R10" s="17">
        <v>2</v>
      </c>
      <c r="S10" s="8">
        <f t="shared" si="6"/>
        <v>0.66666666666666663</v>
      </c>
      <c r="T10" s="7">
        <v>1</v>
      </c>
      <c r="U10" s="8">
        <f t="shared" si="7"/>
        <v>0.33333333333333331</v>
      </c>
      <c r="V10" s="12">
        <v>3</v>
      </c>
      <c r="W10" s="11">
        <v>0</v>
      </c>
      <c r="X10" s="21">
        <f t="shared" si="8"/>
        <v>0</v>
      </c>
      <c r="Y10" s="7">
        <v>1</v>
      </c>
      <c r="Z10" s="21">
        <f t="shared" si="9"/>
        <v>1</v>
      </c>
      <c r="AA10" s="23">
        <v>1</v>
      </c>
      <c r="AB10" s="20">
        <v>0</v>
      </c>
      <c r="AC10" s="21">
        <f t="shared" si="10"/>
        <v>0</v>
      </c>
      <c r="AD10" s="7">
        <v>1</v>
      </c>
      <c r="AE10" s="21">
        <f t="shared" si="11"/>
        <v>1</v>
      </c>
      <c r="AF10" s="23">
        <v>1</v>
      </c>
      <c r="AG10" s="20">
        <v>0</v>
      </c>
      <c r="AH10" s="21">
        <f t="shared" si="12"/>
        <v>0</v>
      </c>
      <c r="AI10" s="7">
        <v>1</v>
      </c>
      <c r="AJ10" s="21">
        <f t="shared" si="13"/>
        <v>1</v>
      </c>
      <c r="AK10" s="23">
        <v>1</v>
      </c>
      <c r="AL10" s="20">
        <v>0</v>
      </c>
      <c r="AM10" s="21">
        <f t="shared" si="14"/>
        <v>0</v>
      </c>
      <c r="AN10" s="28">
        <v>1</v>
      </c>
      <c r="AO10" s="21">
        <f t="shared" si="15"/>
        <v>1</v>
      </c>
      <c r="AP10" s="23">
        <v>1</v>
      </c>
      <c r="AQ10" s="17">
        <v>2</v>
      </c>
      <c r="AR10" s="8">
        <f t="shared" si="16"/>
        <v>0.33333333333333331</v>
      </c>
      <c r="AS10" s="7">
        <v>4</v>
      </c>
      <c r="AT10" s="8">
        <f t="shared" si="17"/>
        <v>0.66666666666666663</v>
      </c>
      <c r="AU10" s="12">
        <v>6</v>
      </c>
    </row>
    <row r="11" spans="2:47" x14ac:dyDescent="0.25">
      <c r="B11" s="15" t="s">
        <v>6</v>
      </c>
      <c r="C11" s="11">
        <v>4</v>
      </c>
      <c r="D11" s="8">
        <f t="shared" si="0"/>
        <v>0.2857142857142857</v>
      </c>
      <c r="E11" s="7">
        <v>10</v>
      </c>
      <c r="F11" s="8">
        <f t="shared" si="1"/>
        <v>0.7142857142857143</v>
      </c>
      <c r="G11" s="12">
        <v>14</v>
      </c>
      <c r="H11" s="11">
        <v>15</v>
      </c>
      <c r="I11" s="8">
        <f t="shared" si="2"/>
        <v>0.45454545454545453</v>
      </c>
      <c r="J11" s="7">
        <v>18</v>
      </c>
      <c r="K11" s="8">
        <f t="shared" si="3"/>
        <v>0.54545454545454541</v>
      </c>
      <c r="L11" s="12">
        <v>33</v>
      </c>
      <c r="M11" s="17">
        <v>3</v>
      </c>
      <c r="N11" s="8">
        <f t="shared" si="4"/>
        <v>0.5</v>
      </c>
      <c r="O11" s="7">
        <v>3</v>
      </c>
      <c r="P11" s="8">
        <f t="shared" si="5"/>
        <v>0.5</v>
      </c>
      <c r="Q11" s="12">
        <v>6</v>
      </c>
      <c r="R11" s="17">
        <v>1</v>
      </c>
      <c r="S11" s="8">
        <f t="shared" si="6"/>
        <v>0.33333333333333331</v>
      </c>
      <c r="T11" s="7">
        <v>2</v>
      </c>
      <c r="U11" s="8">
        <f t="shared" si="7"/>
        <v>0.66666666666666663</v>
      </c>
      <c r="V11" s="12">
        <v>3</v>
      </c>
      <c r="W11" s="11">
        <v>0</v>
      </c>
      <c r="X11" s="21">
        <f t="shared" si="8"/>
        <v>0</v>
      </c>
      <c r="Y11" s="7">
        <v>1</v>
      </c>
      <c r="Z11" s="21">
        <f t="shared" si="9"/>
        <v>1</v>
      </c>
      <c r="AA11" s="23">
        <v>1</v>
      </c>
      <c r="AB11" s="20">
        <v>0</v>
      </c>
      <c r="AC11" s="21">
        <f t="shared" si="10"/>
        <v>0</v>
      </c>
      <c r="AD11" s="7">
        <v>1</v>
      </c>
      <c r="AE11" s="21">
        <f t="shared" si="11"/>
        <v>1</v>
      </c>
      <c r="AF11" s="23">
        <v>1</v>
      </c>
      <c r="AG11" s="20">
        <v>0</v>
      </c>
      <c r="AH11" s="21">
        <f t="shared" si="12"/>
        <v>0</v>
      </c>
      <c r="AI11" s="7">
        <v>1</v>
      </c>
      <c r="AJ11" s="21">
        <f t="shared" si="13"/>
        <v>1</v>
      </c>
      <c r="AK11" s="23">
        <v>1</v>
      </c>
      <c r="AL11" s="20">
        <v>0</v>
      </c>
      <c r="AM11" s="21">
        <f t="shared" si="14"/>
        <v>0</v>
      </c>
      <c r="AN11" s="28">
        <v>1</v>
      </c>
      <c r="AO11" s="21">
        <f t="shared" si="15"/>
        <v>1</v>
      </c>
      <c r="AP11" s="23">
        <v>1</v>
      </c>
      <c r="AQ11" s="17">
        <v>2</v>
      </c>
      <c r="AR11" s="8">
        <f t="shared" si="16"/>
        <v>0.2857142857142857</v>
      </c>
      <c r="AS11" s="7">
        <v>5</v>
      </c>
      <c r="AT11" s="8">
        <f t="shared" si="17"/>
        <v>0.7142857142857143</v>
      </c>
      <c r="AU11" s="12">
        <v>7</v>
      </c>
    </row>
    <row r="12" spans="2:47" x14ac:dyDescent="0.25">
      <c r="B12" s="15" t="s">
        <v>9</v>
      </c>
      <c r="C12" s="11">
        <v>10</v>
      </c>
      <c r="D12" s="8">
        <f t="shared" si="0"/>
        <v>0.55555555555555558</v>
      </c>
      <c r="E12" s="7">
        <v>8</v>
      </c>
      <c r="F12" s="8">
        <f t="shared" si="1"/>
        <v>0.44444444444444442</v>
      </c>
      <c r="G12" s="12">
        <v>18</v>
      </c>
      <c r="H12" s="11">
        <v>33</v>
      </c>
      <c r="I12" s="8">
        <f t="shared" si="2"/>
        <v>0.5</v>
      </c>
      <c r="J12" s="7">
        <v>33</v>
      </c>
      <c r="K12" s="8">
        <f t="shared" si="3"/>
        <v>0.5</v>
      </c>
      <c r="L12" s="12">
        <v>66</v>
      </c>
      <c r="M12" s="17">
        <v>3</v>
      </c>
      <c r="N12" s="8">
        <f t="shared" si="4"/>
        <v>0.42857142857142855</v>
      </c>
      <c r="O12" s="7">
        <v>4</v>
      </c>
      <c r="P12" s="8">
        <f t="shared" si="5"/>
        <v>0.5714285714285714</v>
      </c>
      <c r="Q12" s="12">
        <v>7</v>
      </c>
      <c r="R12" s="17">
        <v>3</v>
      </c>
      <c r="S12" s="8">
        <f t="shared" si="6"/>
        <v>0.6</v>
      </c>
      <c r="T12" s="7">
        <v>2</v>
      </c>
      <c r="U12" s="8">
        <f t="shared" si="7"/>
        <v>0.4</v>
      </c>
      <c r="V12" s="12">
        <v>5</v>
      </c>
      <c r="W12" s="11">
        <v>1</v>
      </c>
      <c r="X12" s="21">
        <f t="shared" si="8"/>
        <v>1</v>
      </c>
      <c r="Y12" s="17">
        <v>0</v>
      </c>
      <c r="Z12" s="21">
        <f t="shared" si="9"/>
        <v>0</v>
      </c>
      <c r="AA12" s="23">
        <v>1</v>
      </c>
      <c r="AB12" s="11">
        <v>1</v>
      </c>
      <c r="AC12" s="21">
        <f t="shared" si="10"/>
        <v>1</v>
      </c>
      <c r="AD12" s="7">
        <v>0</v>
      </c>
      <c r="AE12" s="21">
        <f t="shared" si="11"/>
        <v>0</v>
      </c>
      <c r="AF12" s="23">
        <v>1</v>
      </c>
      <c r="AG12" s="20">
        <v>0</v>
      </c>
      <c r="AH12" s="21">
        <f t="shared" si="12"/>
        <v>0</v>
      </c>
      <c r="AI12" s="7">
        <v>1</v>
      </c>
      <c r="AJ12" s="21">
        <f t="shared" si="13"/>
        <v>1</v>
      </c>
      <c r="AK12" s="23">
        <v>1</v>
      </c>
      <c r="AL12" s="20">
        <v>1</v>
      </c>
      <c r="AM12" s="21">
        <f t="shared" si="14"/>
        <v>1</v>
      </c>
      <c r="AN12" s="28">
        <v>0</v>
      </c>
      <c r="AO12" s="21">
        <f t="shared" si="15"/>
        <v>0</v>
      </c>
      <c r="AP12" s="23">
        <v>1</v>
      </c>
      <c r="AQ12" s="17">
        <v>1</v>
      </c>
      <c r="AR12" s="8">
        <f t="shared" si="16"/>
        <v>0.16666666666666666</v>
      </c>
      <c r="AS12" s="7">
        <v>5</v>
      </c>
      <c r="AT12" s="8">
        <f t="shared" si="17"/>
        <v>0.83333333333333337</v>
      </c>
      <c r="AU12" s="12">
        <v>6</v>
      </c>
    </row>
    <row r="13" spans="2:47" x14ac:dyDescent="0.25">
      <c r="B13" s="15" t="s">
        <v>10</v>
      </c>
      <c r="C13" s="11">
        <v>1</v>
      </c>
      <c r="D13" s="8">
        <f t="shared" si="0"/>
        <v>7.6923076923076927E-2</v>
      </c>
      <c r="E13" s="7">
        <v>12</v>
      </c>
      <c r="F13" s="8">
        <f t="shared" si="1"/>
        <v>0.92307692307692313</v>
      </c>
      <c r="G13" s="12">
        <v>13</v>
      </c>
      <c r="H13" s="11">
        <v>10</v>
      </c>
      <c r="I13" s="8">
        <f t="shared" si="2"/>
        <v>0.4</v>
      </c>
      <c r="J13" s="7">
        <v>15</v>
      </c>
      <c r="K13" s="8">
        <f t="shared" si="3"/>
        <v>0.6</v>
      </c>
      <c r="L13" s="12">
        <v>25</v>
      </c>
      <c r="M13" s="17">
        <v>4</v>
      </c>
      <c r="N13" s="8">
        <f t="shared" si="4"/>
        <v>0.5714285714285714</v>
      </c>
      <c r="O13" s="7">
        <v>3</v>
      </c>
      <c r="P13" s="8">
        <f t="shared" si="5"/>
        <v>0.42857142857142855</v>
      </c>
      <c r="Q13" s="12">
        <v>7</v>
      </c>
      <c r="R13" s="17">
        <v>3</v>
      </c>
      <c r="S13" s="8">
        <f t="shared" si="6"/>
        <v>1</v>
      </c>
      <c r="T13" s="7">
        <v>0</v>
      </c>
      <c r="U13" s="8">
        <f t="shared" si="7"/>
        <v>0</v>
      </c>
      <c r="V13" s="12">
        <v>3</v>
      </c>
      <c r="W13" s="11">
        <v>0</v>
      </c>
      <c r="X13" s="21">
        <f t="shared" si="8"/>
        <v>0</v>
      </c>
      <c r="Y13" s="7">
        <v>1</v>
      </c>
      <c r="Z13" s="21">
        <f t="shared" si="9"/>
        <v>1</v>
      </c>
      <c r="AA13" s="23">
        <v>1</v>
      </c>
      <c r="AB13" s="11">
        <v>1</v>
      </c>
      <c r="AC13" s="21">
        <f t="shared" si="10"/>
        <v>1</v>
      </c>
      <c r="AD13" s="7">
        <v>0</v>
      </c>
      <c r="AE13" s="21">
        <f t="shared" si="11"/>
        <v>0</v>
      </c>
      <c r="AF13" s="23">
        <v>1</v>
      </c>
      <c r="AG13" s="20">
        <v>0</v>
      </c>
      <c r="AH13" s="21">
        <f t="shared" si="12"/>
        <v>0</v>
      </c>
      <c r="AI13" s="7">
        <v>1</v>
      </c>
      <c r="AJ13" s="21">
        <f t="shared" si="13"/>
        <v>1</v>
      </c>
      <c r="AK13" s="23">
        <v>1</v>
      </c>
      <c r="AL13" s="20">
        <v>0</v>
      </c>
      <c r="AM13" s="21">
        <f t="shared" si="14"/>
        <v>0</v>
      </c>
      <c r="AN13" s="28">
        <v>1</v>
      </c>
      <c r="AO13" s="21">
        <f t="shared" si="15"/>
        <v>1</v>
      </c>
      <c r="AP13" s="23">
        <v>1</v>
      </c>
      <c r="AQ13" s="17">
        <v>2</v>
      </c>
      <c r="AR13" s="8">
        <f t="shared" si="16"/>
        <v>0.2857142857142857</v>
      </c>
      <c r="AS13" s="7">
        <v>5</v>
      </c>
      <c r="AT13" s="8">
        <f t="shared" si="17"/>
        <v>0.7142857142857143</v>
      </c>
      <c r="AU13" s="12">
        <v>7</v>
      </c>
    </row>
    <row r="14" spans="2:47" x14ac:dyDescent="0.25">
      <c r="B14" s="15" t="s">
        <v>11</v>
      </c>
      <c r="C14" s="11">
        <v>2</v>
      </c>
      <c r="D14" s="8">
        <f t="shared" si="0"/>
        <v>0.15384615384615385</v>
      </c>
      <c r="E14" s="7">
        <v>11</v>
      </c>
      <c r="F14" s="8">
        <f t="shared" si="1"/>
        <v>0.84615384615384615</v>
      </c>
      <c r="G14" s="12">
        <v>13</v>
      </c>
      <c r="H14" s="11">
        <v>18</v>
      </c>
      <c r="I14" s="8">
        <f t="shared" si="2"/>
        <v>0.5</v>
      </c>
      <c r="J14" s="7">
        <v>18</v>
      </c>
      <c r="K14" s="8">
        <f t="shared" si="3"/>
        <v>0.5</v>
      </c>
      <c r="L14" s="12">
        <v>36</v>
      </c>
      <c r="M14" s="17">
        <v>4</v>
      </c>
      <c r="N14" s="8">
        <f t="shared" si="4"/>
        <v>0.5714285714285714</v>
      </c>
      <c r="O14" s="7">
        <v>3</v>
      </c>
      <c r="P14" s="8">
        <f t="shared" si="5"/>
        <v>0.42857142857142855</v>
      </c>
      <c r="Q14" s="12">
        <v>7</v>
      </c>
      <c r="R14" s="17">
        <v>1</v>
      </c>
      <c r="S14" s="8">
        <f t="shared" si="6"/>
        <v>0.5</v>
      </c>
      <c r="T14" s="7">
        <v>1</v>
      </c>
      <c r="U14" s="8">
        <f t="shared" si="7"/>
        <v>0.5</v>
      </c>
      <c r="V14" s="12">
        <v>2</v>
      </c>
      <c r="W14" s="11">
        <v>0</v>
      </c>
      <c r="X14" s="21">
        <f t="shared" si="8"/>
        <v>0</v>
      </c>
      <c r="Y14" s="7">
        <v>1</v>
      </c>
      <c r="Z14" s="21">
        <f t="shared" si="9"/>
        <v>1</v>
      </c>
      <c r="AA14" s="23">
        <v>1</v>
      </c>
      <c r="AB14" s="20">
        <v>0</v>
      </c>
      <c r="AC14" s="21">
        <f t="shared" si="10"/>
        <v>0</v>
      </c>
      <c r="AD14" s="7">
        <v>1</v>
      </c>
      <c r="AE14" s="21">
        <f t="shared" si="11"/>
        <v>1</v>
      </c>
      <c r="AF14" s="23">
        <v>1</v>
      </c>
      <c r="AG14" s="20">
        <v>0</v>
      </c>
      <c r="AH14" s="21">
        <f t="shared" si="12"/>
        <v>0</v>
      </c>
      <c r="AI14" s="7">
        <v>1</v>
      </c>
      <c r="AJ14" s="21">
        <f t="shared" si="13"/>
        <v>1</v>
      </c>
      <c r="AK14" s="23">
        <v>1</v>
      </c>
      <c r="AL14" s="20">
        <v>0</v>
      </c>
      <c r="AM14" s="21">
        <f t="shared" si="14"/>
        <v>0</v>
      </c>
      <c r="AN14" s="28">
        <v>1</v>
      </c>
      <c r="AO14" s="21">
        <f t="shared" si="15"/>
        <v>1</v>
      </c>
      <c r="AP14" s="23">
        <v>1</v>
      </c>
      <c r="AQ14" s="17">
        <v>1</v>
      </c>
      <c r="AR14" s="8">
        <f t="shared" si="16"/>
        <v>0.16666666666666666</v>
      </c>
      <c r="AS14" s="7">
        <v>5</v>
      </c>
      <c r="AT14" s="8">
        <f t="shared" si="17"/>
        <v>0.83333333333333337</v>
      </c>
      <c r="AU14" s="12">
        <v>6</v>
      </c>
    </row>
    <row r="15" spans="2:47" x14ac:dyDescent="0.25">
      <c r="B15" s="15" t="s">
        <v>12</v>
      </c>
      <c r="C15" s="11">
        <v>1</v>
      </c>
      <c r="D15" s="8">
        <f t="shared" si="0"/>
        <v>0.05</v>
      </c>
      <c r="E15" s="7">
        <v>19</v>
      </c>
      <c r="F15" s="8">
        <f t="shared" si="1"/>
        <v>0.95</v>
      </c>
      <c r="G15" s="12">
        <v>20</v>
      </c>
      <c r="H15" s="11">
        <v>19</v>
      </c>
      <c r="I15" s="8">
        <f t="shared" si="2"/>
        <v>0.41304347826086957</v>
      </c>
      <c r="J15" s="7">
        <v>27</v>
      </c>
      <c r="K15" s="8">
        <f t="shared" si="3"/>
        <v>0.58695652173913049</v>
      </c>
      <c r="L15" s="12">
        <v>46</v>
      </c>
      <c r="M15" s="17">
        <v>4</v>
      </c>
      <c r="N15" s="8">
        <f t="shared" si="4"/>
        <v>0.5714285714285714</v>
      </c>
      <c r="O15" s="7">
        <v>3</v>
      </c>
      <c r="P15" s="8">
        <f t="shared" si="5"/>
        <v>0.42857142857142855</v>
      </c>
      <c r="Q15" s="12">
        <v>7</v>
      </c>
      <c r="R15" s="17">
        <v>1</v>
      </c>
      <c r="S15" s="8">
        <f t="shared" si="6"/>
        <v>0.33333333333333331</v>
      </c>
      <c r="T15" s="7">
        <v>2</v>
      </c>
      <c r="U15" s="8">
        <f t="shared" si="7"/>
        <v>0.66666666666666663</v>
      </c>
      <c r="V15" s="12">
        <v>3</v>
      </c>
      <c r="W15" s="11">
        <v>0</v>
      </c>
      <c r="X15" s="21">
        <f t="shared" si="8"/>
        <v>0</v>
      </c>
      <c r="Y15" s="7">
        <v>1</v>
      </c>
      <c r="Z15" s="21">
        <f t="shared" si="9"/>
        <v>1</v>
      </c>
      <c r="AA15" s="23">
        <v>1</v>
      </c>
      <c r="AB15" s="20">
        <v>0</v>
      </c>
      <c r="AC15" s="21">
        <f t="shared" si="10"/>
        <v>0</v>
      </c>
      <c r="AD15" s="7">
        <v>1</v>
      </c>
      <c r="AE15" s="21">
        <f t="shared" si="11"/>
        <v>1</v>
      </c>
      <c r="AF15" s="23">
        <v>1</v>
      </c>
      <c r="AG15" s="20">
        <v>0</v>
      </c>
      <c r="AH15" s="21">
        <f t="shared" si="12"/>
        <v>0</v>
      </c>
      <c r="AI15" s="7">
        <v>1</v>
      </c>
      <c r="AJ15" s="21">
        <f t="shared" si="13"/>
        <v>1</v>
      </c>
      <c r="AK15" s="23">
        <v>1</v>
      </c>
      <c r="AL15" s="20">
        <v>0</v>
      </c>
      <c r="AM15" s="21">
        <f t="shared" si="14"/>
        <v>0</v>
      </c>
      <c r="AN15" s="28">
        <v>1</v>
      </c>
      <c r="AO15" s="21">
        <f t="shared" si="15"/>
        <v>1</v>
      </c>
      <c r="AP15" s="23">
        <v>1</v>
      </c>
      <c r="AQ15" s="17">
        <v>0</v>
      </c>
      <c r="AR15" s="8">
        <f t="shared" si="16"/>
        <v>0</v>
      </c>
      <c r="AS15" s="7">
        <v>7</v>
      </c>
      <c r="AT15" s="8">
        <f t="shared" si="17"/>
        <v>1</v>
      </c>
      <c r="AU15" s="12">
        <v>7</v>
      </c>
    </row>
    <row r="16" spans="2:47" x14ac:dyDescent="0.25">
      <c r="B16" s="15" t="s">
        <v>13</v>
      </c>
      <c r="C16" s="11">
        <v>2</v>
      </c>
      <c r="D16" s="8">
        <f t="shared" si="0"/>
        <v>0.13333333333333333</v>
      </c>
      <c r="E16" s="7">
        <v>13</v>
      </c>
      <c r="F16" s="8">
        <f t="shared" si="1"/>
        <v>0.8666666666666667</v>
      </c>
      <c r="G16" s="12">
        <v>15</v>
      </c>
      <c r="H16" s="11">
        <v>16</v>
      </c>
      <c r="I16" s="8">
        <f t="shared" si="2"/>
        <v>0.53333333333333333</v>
      </c>
      <c r="J16" s="7">
        <v>14</v>
      </c>
      <c r="K16" s="8">
        <f t="shared" si="3"/>
        <v>0.46666666666666667</v>
      </c>
      <c r="L16" s="12">
        <v>30</v>
      </c>
      <c r="M16" s="17">
        <v>4</v>
      </c>
      <c r="N16" s="8">
        <f t="shared" si="4"/>
        <v>0.5714285714285714</v>
      </c>
      <c r="O16" s="7">
        <v>3</v>
      </c>
      <c r="P16" s="8">
        <f t="shared" si="5"/>
        <v>0.42857142857142855</v>
      </c>
      <c r="Q16" s="12">
        <v>7</v>
      </c>
      <c r="R16" s="17">
        <v>2</v>
      </c>
      <c r="S16" s="8">
        <f t="shared" si="6"/>
        <v>0.4</v>
      </c>
      <c r="T16" s="7">
        <v>3</v>
      </c>
      <c r="U16" s="8">
        <f t="shared" si="7"/>
        <v>0.6</v>
      </c>
      <c r="V16" s="12">
        <v>5</v>
      </c>
      <c r="W16" s="11">
        <v>0</v>
      </c>
      <c r="X16" s="21">
        <f t="shared" si="8"/>
        <v>0</v>
      </c>
      <c r="Y16" s="7">
        <v>1</v>
      </c>
      <c r="Z16" s="21">
        <f t="shared" si="9"/>
        <v>1</v>
      </c>
      <c r="AA16" s="23">
        <v>1</v>
      </c>
      <c r="AB16" s="20">
        <v>0</v>
      </c>
      <c r="AC16" s="21">
        <f t="shared" si="10"/>
        <v>0</v>
      </c>
      <c r="AD16" s="7">
        <v>1</v>
      </c>
      <c r="AE16" s="21">
        <f t="shared" si="11"/>
        <v>1</v>
      </c>
      <c r="AF16" s="23">
        <v>1</v>
      </c>
      <c r="AG16" s="20">
        <v>0</v>
      </c>
      <c r="AH16" s="21">
        <f t="shared" si="12"/>
        <v>0</v>
      </c>
      <c r="AI16" s="7">
        <v>1</v>
      </c>
      <c r="AJ16" s="21">
        <f t="shared" si="13"/>
        <v>1</v>
      </c>
      <c r="AK16" s="23">
        <v>1</v>
      </c>
      <c r="AL16" s="20">
        <v>0</v>
      </c>
      <c r="AM16" s="21">
        <f t="shared" si="14"/>
        <v>0</v>
      </c>
      <c r="AN16" s="28">
        <v>1</v>
      </c>
      <c r="AO16" s="21">
        <f t="shared" si="15"/>
        <v>1</v>
      </c>
      <c r="AP16" s="23">
        <v>1</v>
      </c>
      <c r="AQ16" s="17">
        <v>2</v>
      </c>
      <c r="AR16" s="8">
        <f t="shared" si="16"/>
        <v>0.2857142857142857</v>
      </c>
      <c r="AS16" s="7">
        <v>5</v>
      </c>
      <c r="AT16" s="8">
        <f t="shared" si="17"/>
        <v>0.7142857142857143</v>
      </c>
      <c r="AU16" s="12">
        <v>7</v>
      </c>
    </row>
    <row r="17" spans="2:47" x14ac:dyDescent="0.25">
      <c r="B17" s="15" t="s">
        <v>14</v>
      </c>
      <c r="C17" s="11">
        <v>3</v>
      </c>
      <c r="D17" s="8">
        <f t="shared" si="0"/>
        <v>0.15789473684210525</v>
      </c>
      <c r="E17" s="7">
        <v>16</v>
      </c>
      <c r="F17" s="8">
        <f t="shared" si="1"/>
        <v>0.84210526315789469</v>
      </c>
      <c r="G17" s="12">
        <v>19</v>
      </c>
      <c r="H17" s="11">
        <v>16</v>
      </c>
      <c r="I17" s="8">
        <f t="shared" si="2"/>
        <v>0.42105263157894735</v>
      </c>
      <c r="J17" s="7">
        <v>22</v>
      </c>
      <c r="K17" s="8">
        <f t="shared" si="3"/>
        <v>0.57894736842105265</v>
      </c>
      <c r="L17" s="12">
        <v>38</v>
      </c>
      <c r="M17" s="17">
        <v>4</v>
      </c>
      <c r="N17" s="8">
        <f t="shared" si="4"/>
        <v>0.5714285714285714</v>
      </c>
      <c r="O17" s="7">
        <v>3</v>
      </c>
      <c r="P17" s="8">
        <f t="shared" si="5"/>
        <v>0.42857142857142855</v>
      </c>
      <c r="Q17" s="12">
        <v>7</v>
      </c>
      <c r="R17" s="17">
        <v>1</v>
      </c>
      <c r="S17" s="8">
        <f t="shared" si="6"/>
        <v>0.33333333333333331</v>
      </c>
      <c r="T17" s="7">
        <v>2</v>
      </c>
      <c r="U17" s="8">
        <f t="shared" si="7"/>
        <v>0.66666666666666663</v>
      </c>
      <c r="V17" s="12">
        <v>3</v>
      </c>
      <c r="W17" s="11">
        <v>0</v>
      </c>
      <c r="X17" s="21">
        <f t="shared" si="8"/>
        <v>0</v>
      </c>
      <c r="Y17" s="7">
        <v>1</v>
      </c>
      <c r="Z17" s="21">
        <f t="shared" si="9"/>
        <v>1</v>
      </c>
      <c r="AA17" s="23">
        <v>1</v>
      </c>
      <c r="AB17" s="20">
        <v>0</v>
      </c>
      <c r="AC17" s="21">
        <f t="shared" si="10"/>
        <v>0</v>
      </c>
      <c r="AD17" s="7">
        <v>1</v>
      </c>
      <c r="AE17" s="21">
        <f t="shared" si="11"/>
        <v>1</v>
      </c>
      <c r="AF17" s="23">
        <v>1</v>
      </c>
      <c r="AG17" s="20">
        <v>0</v>
      </c>
      <c r="AH17" s="21">
        <f t="shared" si="12"/>
        <v>0</v>
      </c>
      <c r="AI17" s="7">
        <v>1</v>
      </c>
      <c r="AJ17" s="21">
        <f t="shared" si="13"/>
        <v>1</v>
      </c>
      <c r="AK17" s="23">
        <v>1</v>
      </c>
      <c r="AL17" s="20">
        <v>0</v>
      </c>
      <c r="AM17" s="21">
        <f t="shared" si="14"/>
        <v>0</v>
      </c>
      <c r="AN17" s="28">
        <v>1</v>
      </c>
      <c r="AO17" s="21">
        <f t="shared" si="15"/>
        <v>1</v>
      </c>
      <c r="AP17" s="23">
        <v>1</v>
      </c>
      <c r="AQ17" s="17">
        <v>1</v>
      </c>
      <c r="AR17" s="8">
        <f t="shared" si="16"/>
        <v>0.16666666666666666</v>
      </c>
      <c r="AS17" s="7">
        <v>5</v>
      </c>
      <c r="AT17" s="8">
        <f t="shared" si="17"/>
        <v>0.83333333333333337</v>
      </c>
      <c r="AU17" s="12">
        <v>6</v>
      </c>
    </row>
    <row r="18" spans="2:47" x14ac:dyDescent="0.25">
      <c r="B18" s="15" t="s">
        <v>15</v>
      </c>
      <c r="C18" s="11">
        <v>4</v>
      </c>
      <c r="D18" s="8">
        <f t="shared" si="0"/>
        <v>0.25</v>
      </c>
      <c r="E18" s="7">
        <v>12</v>
      </c>
      <c r="F18" s="8">
        <f t="shared" si="1"/>
        <v>0.75</v>
      </c>
      <c r="G18" s="12">
        <v>16</v>
      </c>
      <c r="H18" s="11">
        <v>37</v>
      </c>
      <c r="I18" s="8">
        <f t="shared" si="2"/>
        <v>0.49333333333333335</v>
      </c>
      <c r="J18" s="7">
        <v>38</v>
      </c>
      <c r="K18" s="8">
        <f t="shared" si="3"/>
        <v>0.50666666666666671</v>
      </c>
      <c r="L18" s="12">
        <v>75</v>
      </c>
      <c r="M18" s="17">
        <v>4</v>
      </c>
      <c r="N18" s="8">
        <f t="shared" si="4"/>
        <v>0.66666666666666663</v>
      </c>
      <c r="O18" s="7">
        <v>1</v>
      </c>
      <c r="P18" s="8">
        <f t="shared" si="5"/>
        <v>0.16666666666666666</v>
      </c>
      <c r="Q18" s="12">
        <v>6</v>
      </c>
      <c r="R18" s="17">
        <v>3</v>
      </c>
      <c r="S18" s="8">
        <f t="shared" si="6"/>
        <v>0.6</v>
      </c>
      <c r="T18" s="7">
        <v>2</v>
      </c>
      <c r="U18" s="8">
        <f t="shared" si="7"/>
        <v>0.4</v>
      </c>
      <c r="V18" s="12">
        <v>5</v>
      </c>
      <c r="W18" s="11">
        <v>0</v>
      </c>
      <c r="X18" s="21">
        <f t="shared" si="8"/>
        <v>0</v>
      </c>
      <c r="Y18" s="7">
        <v>1</v>
      </c>
      <c r="Z18" s="21">
        <f t="shared" si="9"/>
        <v>1</v>
      </c>
      <c r="AA18" s="23">
        <v>1</v>
      </c>
      <c r="AB18" s="20">
        <v>0</v>
      </c>
      <c r="AC18" s="21">
        <f t="shared" si="10"/>
        <v>0</v>
      </c>
      <c r="AD18" s="7">
        <v>1</v>
      </c>
      <c r="AE18" s="21">
        <f t="shared" si="11"/>
        <v>1</v>
      </c>
      <c r="AF18" s="23">
        <v>1</v>
      </c>
      <c r="AG18" s="11">
        <v>1</v>
      </c>
      <c r="AH18" s="21">
        <f t="shared" si="12"/>
        <v>1</v>
      </c>
      <c r="AI18" s="24">
        <v>0</v>
      </c>
      <c r="AJ18" s="21">
        <f t="shared" si="13"/>
        <v>0</v>
      </c>
      <c r="AK18" s="23">
        <v>1</v>
      </c>
      <c r="AL18" s="29">
        <v>1</v>
      </c>
      <c r="AM18" s="21">
        <f t="shared" si="14"/>
        <v>1</v>
      </c>
      <c r="AN18" s="24">
        <v>0</v>
      </c>
      <c r="AO18" s="21">
        <f t="shared" si="15"/>
        <v>0</v>
      </c>
      <c r="AP18" s="23">
        <v>1</v>
      </c>
      <c r="AQ18" s="17">
        <v>1</v>
      </c>
      <c r="AR18" s="8">
        <f t="shared" si="16"/>
        <v>0.16666666666666666</v>
      </c>
      <c r="AS18" s="7">
        <v>5</v>
      </c>
      <c r="AT18" s="8">
        <f t="shared" si="17"/>
        <v>0.83333333333333337</v>
      </c>
      <c r="AU18" s="12">
        <v>6</v>
      </c>
    </row>
    <row r="19" spans="2:47" x14ac:dyDescent="0.25">
      <c r="B19" s="15" t="s">
        <v>16</v>
      </c>
      <c r="C19" s="11">
        <v>3</v>
      </c>
      <c r="D19" s="8">
        <f t="shared" si="0"/>
        <v>0.2</v>
      </c>
      <c r="E19" s="7">
        <v>12</v>
      </c>
      <c r="F19" s="8">
        <f t="shared" si="1"/>
        <v>0.8</v>
      </c>
      <c r="G19" s="12">
        <v>15</v>
      </c>
      <c r="H19" s="11">
        <v>16</v>
      </c>
      <c r="I19" s="8">
        <f t="shared" si="2"/>
        <v>0.4</v>
      </c>
      <c r="J19" s="7">
        <v>24</v>
      </c>
      <c r="K19" s="8">
        <f t="shared" si="3"/>
        <v>0.6</v>
      </c>
      <c r="L19" s="12">
        <v>40</v>
      </c>
      <c r="M19" s="17">
        <v>4</v>
      </c>
      <c r="N19" s="8">
        <f t="shared" si="4"/>
        <v>0.5714285714285714</v>
      </c>
      <c r="O19" s="7">
        <v>3</v>
      </c>
      <c r="P19" s="8">
        <f t="shared" si="5"/>
        <v>0.42857142857142855</v>
      </c>
      <c r="Q19" s="12">
        <v>7</v>
      </c>
      <c r="R19" s="17">
        <v>2</v>
      </c>
      <c r="S19" s="8">
        <f t="shared" si="6"/>
        <v>1</v>
      </c>
      <c r="T19" s="7">
        <v>0</v>
      </c>
      <c r="U19" s="8">
        <f t="shared" si="7"/>
        <v>0</v>
      </c>
      <c r="V19" s="12">
        <v>2</v>
      </c>
      <c r="W19" s="11">
        <v>0</v>
      </c>
      <c r="X19" s="21">
        <f t="shared" si="8"/>
        <v>0</v>
      </c>
      <c r="Y19" s="7">
        <v>1</v>
      </c>
      <c r="Z19" s="21">
        <f t="shared" si="9"/>
        <v>1</v>
      </c>
      <c r="AA19" s="23">
        <v>1</v>
      </c>
      <c r="AB19" s="20">
        <v>0</v>
      </c>
      <c r="AC19" s="21">
        <f t="shared" si="10"/>
        <v>0</v>
      </c>
      <c r="AD19" s="7">
        <v>1</v>
      </c>
      <c r="AE19" s="21">
        <f t="shared" si="11"/>
        <v>1</v>
      </c>
      <c r="AF19" s="23">
        <v>1</v>
      </c>
      <c r="AG19" s="20">
        <v>0</v>
      </c>
      <c r="AH19" s="21">
        <f t="shared" si="12"/>
        <v>0</v>
      </c>
      <c r="AI19" s="7">
        <v>1</v>
      </c>
      <c r="AJ19" s="21">
        <f t="shared" si="13"/>
        <v>1</v>
      </c>
      <c r="AK19" s="23">
        <v>1</v>
      </c>
      <c r="AL19" s="20">
        <v>0</v>
      </c>
      <c r="AM19" s="21">
        <f t="shared" si="14"/>
        <v>0</v>
      </c>
      <c r="AN19" s="28">
        <v>1</v>
      </c>
      <c r="AO19" s="21">
        <f t="shared" si="15"/>
        <v>1</v>
      </c>
      <c r="AP19" s="23">
        <v>1</v>
      </c>
      <c r="AQ19" s="17">
        <v>1</v>
      </c>
      <c r="AR19" s="8">
        <f t="shared" si="16"/>
        <v>0.14285714285714285</v>
      </c>
      <c r="AS19" s="7">
        <v>6</v>
      </c>
      <c r="AT19" s="8">
        <f t="shared" si="17"/>
        <v>0.8571428571428571</v>
      </c>
      <c r="AU19" s="12">
        <v>7</v>
      </c>
    </row>
    <row r="20" spans="2:47" x14ac:dyDescent="0.25">
      <c r="B20" s="15" t="s">
        <v>17</v>
      </c>
      <c r="C20" s="11">
        <v>7</v>
      </c>
      <c r="D20" s="8">
        <f t="shared" si="0"/>
        <v>0.53846153846153844</v>
      </c>
      <c r="E20" s="7">
        <v>6</v>
      </c>
      <c r="F20" s="8">
        <f t="shared" si="1"/>
        <v>0.46153846153846156</v>
      </c>
      <c r="G20" s="12">
        <v>13</v>
      </c>
      <c r="H20" s="11">
        <v>14</v>
      </c>
      <c r="I20" s="8">
        <f t="shared" si="2"/>
        <v>0.7</v>
      </c>
      <c r="J20" s="7">
        <v>6</v>
      </c>
      <c r="K20" s="8">
        <f t="shared" si="3"/>
        <v>0.3</v>
      </c>
      <c r="L20" s="12">
        <v>20</v>
      </c>
      <c r="M20" s="17">
        <v>2</v>
      </c>
      <c r="N20" s="8">
        <f t="shared" si="4"/>
        <v>0.4</v>
      </c>
      <c r="O20" s="7">
        <v>3</v>
      </c>
      <c r="P20" s="8">
        <f t="shared" si="5"/>
        <v>0.6</v>
      </c>
      <c r="Q20" s="12">
        <v>5</v>
      </c>
      <c r="R20" s="17">
        <v>1</v>
      </c>
      <c r="S20" s="8">
        <f t="shared" si="6"/>
        <v>1</v>
      </c>
      <c r="T20" s="7">
        <v>0</v>
      </c>
      <c r="U20" s="8">
        <f t="shared" si="7"/>
        <v>0</v>
      </c>
      <c r="V20" s="12">
        <v>1</v>
      </c>
      <c r="W20" s="11">
        <v>0</v>
      </c>
      <c r="X20" s="21">
        <f t="shared" si="8"/>
        <v>0</v>
      </c>
      <c r="Y20" s="7">
        <v>1</v>
      </c>
      <c r="Z20" s="21">
        <f t="shared" si="9"/>
        <v>1</v>
      </c>
      <c r="AA20" s="23">
        <v>1</v>
      </c>
      <c r="AB20" s="20">
        <v>0</v>
      </c>
      <c r="AC20" s="21">
        <f t="shared" si="10"/>
        <v>0</v>
      </c>
      <c r="AD20" s="7">
        <v>1</v>
      </c>
      <c r="AE20" s="21">
        <f t="shared" si="11"/>
        <v>1</v>
      </c>
      <c r="AF20" s="23">
        <v>1</v>
      </c>
      <c r="AG20" s="11">
        <v>1</v>
      </c>
      <c r="AH20" s="21">
        <f t="shared" si="12"/>
        <v>1</v>
      </c>
      <c r="AI20" s="24">
        <v>0</v>
      </c>
      <c r="AJ20" s="21">
        <f t="shared" si="13"/>
        <v>0</v>
      </c>
      <c r="AK20" s="23">
        <v>1</v>
      </c>
      <c r="AL20" s="29">
        <v>1</v>
      </c>
      <c r="AM20" s="21">
        <f t="shared" si="14"/>
        <v>1</v>
      </c>
      <c r="AN20" s="24">
        <v>0</v>
      </c>
      <c r="AO20" s="21">
        <f t="shared" si="15"/>
        <v>0</v>
      </c>
      <c r="AP20" s="23">
        <v>1</v>
      </c>
      <c r="AQ20" s="17">
        <v>1</v>
      </c>
      <c r="AR20" s="8">
        <f t="shared" si="16"/>
        <v>0.2</v>
      </c>
      <c r="AS20" s="7">
        <v>4</v>
      </c>
      <c r="AT20" s="8">
        <f t="shared" si="17"/>
        <v>0.8</v>
      </c>
      <c r="AU20" s="12">
        <v>5</v>
      </c>
    </row>
    <row r="21" spans="2:47" x14ac:dyDescent="0.25">
      <c r="B21" s="15" t="s">
        <v>18</v>
      </c>
      <c r="C21" s="11">
        <v>2</v>
      </c>
      <c r="D21" s="8">
        <f t="shared" si="0"/>
        <v>0.15384615384615385</v>
      </c>
      <c r="E21" s="7">
        <v>11</v>
      </c>
      <c r="F21" s="8">
        <f t="shared" si="1"/>
        <v>0.84615384615384615</v>
      </c>
      <c r="G21" s="12">
        <v>13</v>
      </c>
      <c r="H21" s="11">
        <v>11</v>
      </c>
      <c r="I21" s="8">
        <f t="shared" si="2"/>
        <v>0.36666666666666664</v>
      </c>
      <c r="J21" s="7">
        <v>19</v>
      </c>
      <c r="K21" s="8">
        <f t="shared" si="3"/>
        <v>0.6333333333333333</v>
      </c>
      <c r="L21" s="12">
        <v>30</v>
      </c>
      <c r="M21" s="17">
        <v>3</v>
      </c>
      <c r="N21" s="8">
        <f t="shared" si="4"/>
        <v>0.42857142857142855</v>
      </c>
      <c r="O21" s="7">
        <v>4</v>
      </c>
      <c r="P21" s="8">
        <f t="shared" si="5"/>
        <v>0.5714285714285714</v>
      </c>
      <c r="Q21" s="12">
        <v>7</v>
      </c>
      <c r="R21" s="17">
        <v>0</v>
      </c>
      <c r="S21" s="8">
        <f t="shared" si="6"/>
        <v>0</v>
      </c>
      <c r="T21" s="7">
        <v>3</v>
      </c>
      <c r="U21" s="8">
        <f t="shared" si="7"/>
        <v>1</v>
      </c>
      <c r="V21" s="12">
        <v>3</v>
      </c>
      <c r="W21" s="11">
        <v>0</v>
      </c>
      <c r="X21" s="21">
        <f t="shared" si="8"/>
        <v>0</v>
      </c>
      <c r="Y21" s="7">
        <v>1</v>
      </c>
      <c r="Z21" s="21">
        <f t="shared" si="9"/>
        <v>1</v>
      </c>
      <c r="AA21" s="23">
        <v>1</v>
      </c>
      <c r="AB21" s="20">
        <v>0</v>
      </c>
      <c r="AC21" s="21">
        <f t="shared" si="10"/>
        <v>0</v>
      </c>
      <c r="AD21" s="7">
        <v>1</v>
      </c>
      <c r="AE21" s="21">
        <f t="shared" si="11"/>
        <v>1</v>
      </c>
      <c r="AF21" s="23">
        <v>1</v>
      </c>
      <c r="AG21" s="20">
        <v>0</v>
      </c>
      <c r="AH21" s="21">
        <f t="shared" si="12"/>
        <v>0</v>
      </c>
      <c r="AI21" s="7">
        <v>1</v>
      </c>
      <c r="AJ21" s="21">
        <f t="shared" si="13"/>
        <v>1</v>
      </c>
      <c r="AK21" s="23">
        <v>1</v>
      </c>
      <c r="AL21" s="20">
        <v>0</v>
      </c>
      <c r="AM21" s="21">
        <f t="shared" si="14"/>
        <v>0</v>
      </c>
      <c r="AN21" s="28">
        <v>1</v>
      </c>
      <c r="AO21" s="21">
        <f t="shared" si="15"/>
        <v>1</v>
      </c>
      <c r="AP21" s="23">
        <v>1</v>
      </c>
      <c r="AQ21" s="17">
        <v>1</v>
      </c>
      <c r="AR21" s="8">
        <f t="shared" si="16"/>
        <v>0.14285714285714285</v>
      </c>
      <c r="AS21" s="7">
        <v>6</v>
      </c>
      <c r="AT21" s="8">
        <f t="shared" si="17"/>
        <v>0.8571428571428571</v>
      </c>
      <c r="AU21" s="12">
        <v>7</v>
      </c>
    </row>
    <row r="22" spans="2:47" x14ac:dyDescent="0.25">
      <c r="B22" s="15" t="s">
        <v>19</v>
      </c>
      <c r="C22" s="11">
        <v>2</v>
      </c>
      <c r="D22" s="8">
        <f t="shared" si="0"/>
        <v>0.16666666666666666</v>
      </c>
      <c r="E22" s="7">
        <v>10</v>
      </c>
      <c r="F22" s="8">
        <f t="shared" si="1"/>
        <v>0.83333333333333337</v>
      </c>
      <c r="G22" s="12">
        <v>12</v>
      </c>
      <c r="H22" s="11">
        <v>21</v>
      </c>
      <c r="I22" s="8">
        <f t="shared" si="2"/>
        <v>0.5</v>
      </c>
      <c r="J22" s="7">
        <v>21</v>
      </c>
      <c r="K22" s="8">
        <f t="shared" si="3"/>
        <v>0.5</v>
      </c>
      <c r="L22" s="12">
        <v>42</v>
      </c>
      <c r="M22" s="17">
        <v>3</v>
      </c>
      <c r="N22" s="8">
        <f t="shared" si="4"/>
        <v>0.42857142857142855</v>
      </c>
      <c r="O22" s="7">
        <v>4</v>
      </c>
      <c r="P22" s="8">
        <f t="shared" si="5"/>
        <v>0.5714285714285714</v>
      </c>
      <c r="Q22" s="12">
        <v>7</v>
      </c>
      <c r="R22" s="17">
        <v>2</v>
      </c>
      <c r="S22" s="8">
        <f t="shared" si="6"/>
        <v>0.4</v>
      </c>
      <c r="T22" s="7">
        <v>3</v>
      </c>
      <c r="U22" s="8">
        <f t="shared" si="7"/>
        <v>0.6</v>
      </c>
      <c r="V22" s="12">
        <v>5</v>
      </c>
      <c r="W22" s="11">
        <v>1</v>
      </c>
      <c r="X22" s="21">
        <f t="shared" si="8"/>
        <v>1</v>
      </c>
      <c r="Y22" s="17">
        <v>0</v>
      </c>
      <c r="Z22" s="21">
        <f t="shared" si="9"/>
        <v>0</v>
      </c>
      <c r="AA22" s="23">
        <v>1</v>
      </c>
      <c r="AB22" s="20">
        <v>0</v>
      </c>
      <c r="AC22" s="21">
        <f t="shared" si="10"/>
        <v>0</v>
      </c>
      <c r="AD22" s="7">
        <v>1</v>
      </c>
      <c r="AE22" s="21">
        <f t="shared" si="11"/>
        <v>1</v>
      </c>
      <c r="AF22" s="23">
        <v>1</v>
      </c>
      <c r="AG22" s="20">
        <v>0</v>
      </c>
      <c r="AH22" s="21">
        <f t="shared" si="12"/>
        <v>0</v>
      </c>
      <c r="AI22" s="7">
        <v>1</v>
      </c>
      <c r="AJ22" s="21">
        <f t="shared" si="13"/>
        <v>1</v>
      </c>
      <c r="AK22" s="23">
        <v>1</v>
      </c>
      <c r="AL22" s="20">
        <v>0</v>
      </c>
      <c r="AM22" s="21">
        <f t="shared" si="14"/>
        <v>0</v>
      </c>
      <c r="AN22" s="28">
        <v>1</v>
      </c>
      <c r="AO22" s="21">
        <f t="shared" si="15"/>
        <v>1</v>
      </c>
      <c r="AP22" s="23">
        <v>1</v>
      </c>
      <c r="AQ22" s="17">
        <v>1</v>
      </c>
      <c r="AR22" s="8">
        <f t="shared" si="16"/>
        <v>0.14285714285714285</v>
      </c>
      <c r="AS22" s="7">
        <v>6</v>
      </c>
      <c r="AT22" s="8">
        <f t="shared" si="17"/>
        <v>0.8571428571428571</v>
      </c>
      <c r="AU22" s="12">
        <v>7</v>
      </c>
    </row>
    <row r="23" spans="2:47" x14ac:dyDescent="0.25">
      <c r="B23" s="15" t="s">
        <v>20</v>
      </c>
      <c r="C23" s="11">
        <v>5</v>
      </c>
      <c r="D23" s="8">
        <f t="shared" si="0"/>
        <v>0.3125</v>
      </c>
      <c r="E23" s="7">
        <v>11</v>
      </c>
      <c r="F23" s="8">
        <f t="shared" si="1"/>
        <v>0.6875</v>
      </c>
      <c r="G23" s="12">
        <v>16</v>
      </c>
      <c r="H23" s="11">
        <v>23</v>
      </c>
      <c r="I23" s="8">
        <f t="shared" si="2"/>
        <v>0.54761904761904767</v>
      </c>
      <c r="J23" s="7">
        <v>19</v>
      </c>
      <c r="K23" s="8">
        <f t="shared" si="3"/>
        <v>0.45238095238095238</v>
      </c>
      <c r="L23" s="12">
        <v>42</v>
      </c>
      <c r="M23" s="17">
        <v>4</v>
      </c>
      <c r="N23" s="8">
        <f t="shared" si="4"/>
        <v>0.5714285714285714</v>
      </c>
      <c r="O23" s="7">
        <v>3</v>
      </c>
      <c r="P23" s="8">
        <f t="shared" si="5"/>
        <v>0.42857142857142855</v>
      </c>
      <c r="Q23" s="12">
        <v>7</v>
      </c>
      <c r="R23" s="17">
        <v>1</v>
      </c>
      <c r="S23" s="8">
        <f t="shared" si="6"/>
        <v>0.5</v>
      </c>
      <c r="T23" s="7">
        <v>1</v>
      </c>
      <c r="U23" s="8">
        <f t="shared" si="7"/>
        <v>0.5</v>
      </c>
      <c r="V23" s="12">
        <v>2</v>
      </c>
      <c r="W23" s="11">
        <v>0</v>
      </c>
      <c r="X23" s="21">
        <f t="shared" si="8"/>
        <v>0</v>
      </c>
      <c r="Y23" s="7">
        <v>1</v>
      </c>
      <c r="Z23" s="21">
        <f t="shared" si="9"/>
        <v>1</v>
      </c>
      <c r="AA23" s="23">
        <v>1</v>
      </c>
      <c r="AB23" s="20">
        <v>0</v>
      </c>
      <c r="AC23" s="21">
        <f t="shared" si="10"/>
        <v>0</v>
      </c>
      <c r="AD23" s="7">
        <v>1</v>
      </c>
      <c r="AE23" s="21">
        <f t="shared" si="11"/>
        <v>1</v>
      </c>
      <c r="AF23" s="23">
        <v>1</v>
      </c>
      <c r="AG23" s="20">
        <v>0</v>
      </c>
      <c r="AH23" s="21">
        <f t="shared" si="12"/>
        <v>0</v>
      </c>
      <c r="AI23" s="7">
        <v>1</v>
      </c>
      <c r="AJ23" s="21">
        <f t="shared" si="13"/>
        <v>1</v>
      </c>
      <c r="AK23" s="23">
        <v>1</v>
      </c>
      <c r="AL23" s="20">
        <v>0</v>
      </c>
      <c r="AM23" s="21">
        <f t="shared" si="14"/>
        <v>0</v>
      </c>
      <c r="AN23" s="28">
        <v>1</v>
      </c>
      <c r="AO23" s="21">
        <f t="shared" si="15"/>
        <v>1</v>
      </c>
      <c r="AP23" s="23">
        <v>1</v>
      </c>
      <c r="AQ23" s="17">
        <v>2</v>
      </c>
      <c r="AR23" s="8">
        <f t="shared" si="16"/>
        <v>0.2857142857142857</v>
      </c>
      <c r="AS23" s="7">
        <v>5</v>
      </c>
      <c r="AT23" s="8">
        <f t="shared" si="17"/>
        <v>0.7142857142857143</v>
      </c>
      <c r="AU23" s="12">
        <v>7</v>
      </c>
    </row>
    <row r="24" spans="2:47" x14ac:dyDescent="0.25">
      <c r="B24" s="15" t="s">
        <v>21</v>
      </c>
      <c r="C24" s="11">
        <v>9</v>
      </c>
      <c r="D24" s="8">
        <f t="shared" si="0"/>
        <v>0.52941176470588236</v>
      </c>
      <c r="E24" s="7">
        <v>8</v>
      </c>
      <c r="F24" s="8">
        <f t="shared" si="1"/>
        <v>0.47058823529411764</v>
      </c>
      <c r="G24" s="12">
        <v>17</v>
      </c>
      <c r="H24" s="11">
        <v>19</v>
      </c>
      <c r="I24" s="8">
        <f t="shared" si="2"/>
        <v>0.46341463414634149</v>
      </c>
      <c r="J24" s="7">
        <v>22</v>
      </c>
      <c r="K24" s="8">
        <f t="shared" si="3"/>
        <v>0.53658536585365857</v>
      </c>
      <c r="L24" s="12">
        <v>41</v>
      </c>
      <c r="M24" s="17">
        <v>3</v>
      </c>
      <c r="N24" s="8">
        <f t="shared" si="4"/>
        <v>0.42857142857142855</v>
      </c>
      <c r="O24" s="7">
        <v>4</v>
      </c>
      <c r="P24" s="8">
        <f t="shared" si="5"/>
        <v>0.5714285714285714</v>
      </c>
      <c r="Q24" s="12">
        <v>7</v>
      </c>
      <c r="R24" s="17">
        <v>2</v>
      </c>
      <c r="S24" s="8">
        <f t="shared" si="6"/>
        <v>0.66666666666666663</v>
      </c>
      <c r="T24" s="7">
        <v>1</v>
      </c>
      <c r="U24" s="8">
        <f t="shared" si="7"/>
        <v>0.33333333333333331</v>
      </c>
      <c r="V24" s="12">
        <v>3</v>
      </c>
      <c r="W24" s="11">
        <v>0</v>
      </c>
      <c r="X24" s="21">
        <f t="shared" si="8"/>
        <v>0</v>
      </c>
      <c r="Y24" s="7">
        <v>1</v>
      </c>
      <c r="Z24" s="21">
        <f t="shared" si="9"/>
        <v>1</v>
      </c>
      <c r="AA24" s="23">
        <v>1</v>
      </c>
      <c r="AB24" s="20">
        <v>0</v>
      </c>
      <c r="AC24" s="21">
        <f t="shared" si="10"/>
        <v>0</v>
      </c>
      <c r="AD24" s="7">
        <v>1</v>
      </c>
      <c r="AE24" s="21">
        <f t="shared" si="11"/>
        <v>1</v>
      </c>
      <c r="AF24" s="23">
        <v>1</v>
      </c>
      <c r="AG24" s="20">
        <v>0</v>
      </c>
      <c r="AH24" s="21">
        <f t="shared" si="12"/>
        <v>0</v>
      </c>
      <c r="AI24" s="7">
        <v>1</v>
      </c>
      <c r="AJ24" s="21">
        <f t="shared" si="13"/>
        <v>1</v>
      </c>
      <c r="AK24" s="23">
        <v>1</v>
      </c>
      <c r="AL24" s="20">
        <v>0</v>
      </c>
      <c r="AM24" s="21">
        <f t="shared" si="14"/>
        <v>0</v>
      </c>
      <c r="AN24" s="28">
        <v>1</v>
      </c>
      <c r="AO24" s="21">
        <f t="shared" si="15"/>
        <v>1</v>
      </c>
      <c r="AP24" s="23">
        <v>1</v>
      </c>
      <c r="AQ24" s="17">
        <v>2</v>
      </c>
      <c r="AR24" s="8">
        <f t="shared" si="16"/>
        <v>0.33333333333333331</v>
      </c>
      <c r="AS24" s="7">
        <v>4</v>
      </c>
      <c r="AT24" s="8">
        <f t="shared" si="17"/>
        <v>0.66666666666666663</v>
      </c>
      <c r="AU24" s="12">
        <v>6</v>
      </c>
    </row>
    <row r="25" spans="2:47" x14ac:dyDescent="0.25">
      <c r="B25" s="15" t="s">
        <v>22</v>
      </c>
      <c r="C25" s="11">
        <v>2</v>
      </c>
      <c r="D25" s="8">
        <f t="shared" si="0"/>
        <v>0.15384615384615385</v>
      </c>
      <c r="E25" s="7">
        <v>11</v>
      </c>
      <c r="F25" s="8">
        <f t="shared" si="1"/>
        <v>0.84615384615384615</v>
      </c>
      <c r="G25" s="12">
        <v>13</v>
      </c>
      <c r="H25" s="11">
        <v>13</v>
      </c>
      <c r="I25" s="8">
        <f t="shared" si="2"/>
        <v>0.52</v>
      </c>
      <c r="J25" s="7">
        <v>12</v>
      </c>
      <c r="K25" s="8">
        <f t="shared" si="3"/>
        <v>0.48</v>
      </c>
      <c r="L25" s="12">
        <v>25</v>
      </c>
      <c r="M25" s="17">
        <v>3</v>
      </c>
      <c r="N25" s="8">
        <f t="shared" si="4"/>
        <v>0.42857142857142855</v>
      </c>
      <c r="O25" s="7">
        <v>4</v>
      </c>
      <c r="P25" s="8">
        <f t="shared" si="5"/>
        <v>0.5714285714285714</v>
      </c>
      <c r="Q25" s="12">
        <v>7</v>
      </c>
      <c r="R25" s="17">
        <v>1</v>
      </c>
      <c r="S25" s="8">
        <f t="shared" si="6"/>
        <v>0.33333333333333331</v>
      </c>
      <c r="T25" s="7">
        <v>2</v>
      </c>
      <c r="U25" s="8">
        <f t="shared" si="7"/>
        <v>0.66666666666666663</v>
      </c>
      <c r="V25" s="12">
        <v>3</v>
      </c>
      <c r="W25" s="11">
        <v>1</v>
      </c>
      <c r="X25" s="21">
        <f t="shared" si="8"/>
        <v>1</v>
      </c>
      <c r="Y25" s="17">
        <v>0</v>
      </c>
      <c r="Z25" s="21">
        <f t="shared" si="9"/>
        <v>0</v>
      </c>
      <c r="AA25" s="23">
        <v>1</v>
      </c>
      <c r="AB25" s="20">
        <v>0</v>
      </c>
      <c r="AC25" s="21">
        <f t="shared" si="10"/>
        <v>0</v>
      </c>
      <c r="AD25" s="7">
        <v>1</v>
      </c>
      <c r="AE25" s="21">
        <f t="shared" si="11"/>
        <v>1</v>
      </c>
      <c r="AF25" s="23">
        <v>1</v>
      </c>
      <c r="AG25" s="20">
        <v>0</v>
      </c>
      <c r="AH25" s="21">
        <f t="shared" si="12"/>
        <v>0</v>
      </c>
      <c r="AI25" s="7">
        <v>1</v>
      </c>
      <c r="AJ25" s="21">
        <f t="shared" si="13"/>
        <v>1</v>
      </c>
      <c r="AK25" s="23">
        <v>1</v>
      </c>
      <c r="AL25" s="20">
        <v>1</v>
      </c>
      <c r="AM25" s="21">
        <f t="shared" si="14"/>
        <v>1</v>
      </c>
      <c r="AN25" s="28">
        <v>0</v>
      </c>
      <c r="AO25" s="21">
        <f t="shared" si="15"/>
        <v>0</v>
      </c>
      <c r="AP25" s="23">
        <v>1</v>
      </c>
      <c r="AQ25" s="17">
        <v>2</v>
      </c>
      <c r="AR25" s="8">
        <f t="shared" si="16"/>
        <v>0.2857142857142857</v>
      </c>
      <c r="AS25" s="7">
        <v>5</v>
      </c>
      <c r="AT25" s="8">
        <f t="shared" si="17"/>
        <v>0.7142857142857143</v>
      </c>
      <c r="AU25" s="12">
        <v>7</v>
      </c>
    </row>
    <row r="26" spans="2:47" x14ac:dyDescent="0.25">
      <c r="B26" s="15" t="s">
        <v>23</v>
      </c>
      <c r="C26" s="11">
        <v>7</v>
      </c>
      <c r="D26" s="8">
        <f t="shared" si="0"/>
        <v>0.5</v>
      </c>
      <c r="E26" s="7">
        <v>7</v>
      </c>
      <c r="F26" s="8">
        <f t="shared" si="1"/>
        <v>0.5</v>
      </c>
      <c r="G26" s="12">
        <v>14</v>
      </c>
      <c r="H26" s="11">
        <v>13</v>
      </c>
      <c r="I26" s="8">
        <f t="shared" si="2"/>
        <v>0.52</v>
      </c>
      <c r="J26" s="7">
        <v>12</v>
      </c>
      <c r="K26" s="8">
        <f t="shared" si="3"/>
        <v>0.48</v>
      </c>
      <c r="L26" s="12">
        <v>25</v>
      </c>
      <c r="M26" s="17">
        <v>3</v>
      </c>
      <c r="N26" s="8">
        <f t="shared" si="4"/>
        <v>0.42857142857142855</v>
      </c>
      <c r="O26" s="7">
        <v>4</v>
      </c>
      <c r="P26" s="8">
        <f t="shared" si="5"/>
        <v>0.5714285714285714</v>
      </c>
      <c r="Q26" s="12">
        <v>7</v>
      </c>
      <c r="R26" s="17">
        <v>1</v>
      </c>
      <c r="S26" s="8">
        <f t="shared" si="6"/>
        <v>0.5</v>
      </c>
      <c r="T26" s="7">
        <v>1</v>
      </c>
      <c r="U26" s="8">
        <f t="shared" si="7"/>
        <v>0.5</v>
      </c>
      <c r="V26" s="12">
        <v>2</v>
      </c>
      <c r="W26" s="11">
        <v>0</v>
      </c>
      <c r="X26" s="21">
        <f t="shared" si="8"/>
        <v>0</v>
      </c>
      <c r="Y26" s="7">
        <v>1</v>
      </c>
      <c r="Z26" s="21">
        <f t="shared" si="9"/>
        <v>1</v>
      </c>
      <c r="AA26" s="23">
        <v>1</v>
      </c>
      <c r="AB26" s="20">
        <v>0</v>
      </c>
      <c r="AC26" s="21">
        <f t="shared" si="10"/>
        <v>0</v>
      </c>
      <c r="AD26" s="7">
        <v>1</v>
      </c>
      <c r="AE26" s="21">
        <f t="shared" si="11"/>
        <v>1</v>
      </c>
      <c r="AF26" s="23">
        <v>1</v>
      </c>
      <c r="AG26" s="20">
        <v>0</v>
      </c>
      <c r="AH26" s="21">
        <f t="shared" si="12"/>
        <v>0</v>
      </c>
      <c r="AI26" s="7">
        <v>1</v>
      </c>
      <c r="AJ26" s="21">
        <f t="shared" si="13"/>
        <v>1</v>
      </c>
      <c r="AK26" s="23">
        <v>1</v>
      </c>
      <c r="AL26" s="20">
        <v>0</v>
      </c>
      <c r="AM26" s="21">
        <f t="shared" si="14"/>
        <v>0</v>
      </c>
      <c r="AN26" s="28">
        <v>1</v>
      </c>
      <c r="AO26" s="21">
        <f t="shared" si="15"/>
        <v>1</v>
      </c>
      <c r="AP26" s="23">
        <v>1</v>
      </c>
      <c r="AQ26" s="17">
        <v>1</v>
      </c>
      <c r="AR26" s="8">
        <f t="shared" si="16"/>
        <v>0.16666666666666666</v>
      </c>
      <c r="AS26" s="7">
        <v>5</v>
      </c>
      <c r="AT26" s="8">
        <f t="shared" si="17"/>
        <v>0.83333333333333337</v>
      </c>
      <c r="AU26" s="12">
        <v>6</v>
      </c>
    </row>
    <row r="27" spans="2:47" x14ac:dyDescent="0.25">
      <c r="B27" s="15" t="s">
        <v>24</v>
      </c>
      <c r="C27" s="11">
        <v>2</v>
      </c>
      <c r="D27" s="8">
        <f t="shared" si="0"/>
        <v>0.13333333333333333</v>
      </c>
      <c r="E27" s="7">
        <v>13</v>
      </c>
      <c r="F27" s="8">
        <f t="shared" si="1"/>
        <v>0.8666666666666667</v>
      </c>
      <c r="G27" s="12">
        <v>15</v>
      </c>
      <c r="H27" s="11">
        <v>13</v>
      </c>
      <c r="I27" s="8">
        <f t="shared" si="2"/>
        <v>0.48148148148148145</v>
      </c>
      <c r="J27" s="7">
        <v>14</v>
      </c>
      <c r="K27" s="8">
        <f t="shared" si="3"/>
        <v>0.51851851851851849</v>
      </c>
      <c r="L27" s="12">
        <v>27</v>
      </c>
      <c r="M27" s="17">
        <v>3</v>
      </c>
      <c r="N27" s="8">
        <f t="shared" si="4"/>
        <v>0.42857142857142855</v>
      </c>
      <c r="O27" s="7">
        <v>4</v>
      </c>
      <c r="P27" s="8">
        <f t="shared" si="5"/>
        <v>0.5714285714285714</v>
      </c>
      <c r="Q27" s="12">
        <v>7</v>
      </c>
      <c r="R27" s="17">
        <v>2</v>
      </c>
      <c r="S27" s="8">
        <f t="shared" si="6"/>
        <v>0.66666666666666663</v>
      </c>
      <c r="T27" s="7">
        <v>1</v>
      </c>
      <c r="U27" s="8">
        <f t="shared" si="7"/>
        <v>0.33333333333333331</v>
      </c>
      <c r="V27" s="12">
        <v>3</v>
      </c>
      <c r="W27" s="11">
        <v>0</v>
      </c>
      <c r="X27" s="21">
        <f t="shared" si="8"/>
        <v>0</v>
      </c>
      <c r="Y27" s="7">
        <v>1</v>
      </c>
      <c r="Z27" s="21">
        <f t="shared" si="9"/>
        <v>1</v>
      </c>
      <c r="AA27" s="23">
        <v>1</v>
      </c>
      <c r="AB27" s="20">
        <v>0</v>
      </c>
      <c r="AC27" s="21">
        <f t="shared" si="10"/>
        <v>0</v>
      </c>
      <c r="AD27" s="7">
        <v>1</v>
      </c>
      <c r="AE27" s="21">
        <f t="shared" si="11"/>
        <v>1</v>
      </c>
      <c r="AF27" s="23">
        <v>1</v>
      </c>
      <c r="AG27" s="11">
        <v>1</v>
      </c>
      <c r="AH27" s="21">
        <f t="shared" si="12"/>
        <v>1</v>
      </c>
      <c r="AI27" s="24">
        <v>0</v>
      </c>
      <c r="AJ27" s="21">
        <f t="shared" si="13"/>
        <v>0</v>
      </c>
      <c r="AK27" s="23">
        <v>1</v>
      </c>
      <c r="AL27" s="29">
        <v>1</v>
      </c>
      <c r="AM27" s="21">
        <f t="shared" si="14"/>
        <v>1</v>
      </c>
      <c r="AN27" s="24">
        <v>0</v>
      </c>
      <c r="AO27" s="21">
        <f t="shared" si="15"/>
        <v>0</v>
      </c>
      <c r="AP27" s="23">
        <v>1</v>
      </c>
      <c r="AQ27" s="17">
        <v>1</v>
      </c>
      <c r="AR27" s="8">
        <f t="shared" si="16"/>
        <v>0.14285714285714285</v>
      </c>
      <c r="AS27" s="7">
        <v>6</v>
      </c>
      <c r="AT27" s="8">
        <f t="shared" si="17"/>
        <v>0.8571428571428571</v>
      </c>
      <c r="AU27" s="12">
        <v>7</v>
      </c>
    </row>
    <row r="28" spans="2:47" x14ac:dyDescent="0.25">
      <c r="B28" s="15" t="s">
        <v>25</v>
      </c>
      <c r="C28" s="11">
        <v>3</v>
      </c>
      <c r="D28" s="8">
        <f t="shared" si="0"/>
        <v>0.21428571428571427</v>
      </c>
      <c r="E28" s="7">
        <v>11</v>
      </c>
      <c r="F28" s="8">
        <f t="shared" si="1"/>
        <v>0.7857142857142857</v>
      </c>
      <c r="G28" s="12">
        <v>14</v>
      </c>
      <c r="H28" s="11">
        <v>19</v>
      </c>
      <c r="I28" s="8">
        <f t="shared" si="2"/>
        <v>0.47499999999999998</v>
      </c>
      <c r="J28" s="7">
        <v>21</v>
      </c>
      <c r="K28" s="8">
        <f t="shared" si="3"/>
        <v>0.52500000000000002</v>
      </c>
      <c r="L28" s="12">
        <v>40</v>
      </c>
      <c r="M28" s="17">
        <v>3</v>
      </c>
      <c r="N28" s="8">
        <f t="shared" si="4"/>
        <v>0.42857142857142855</v>
      </c>
      <c r="O28" s="7">
        <v>4</v>
      </c>
      <c r="P28" s="8">
        <f t="shared" si="5"/>
        <v>0.5714285714285714</v>
      </c>
      <c r="Q28" s="12">
        <v>7</v>
      </c>
      <c r="R28" s="17">
        <v>1</v>
      </c>
      <c r="S28" s="8">
        <f t="shared" si="6"/>
        <v>0.5</v>
      </c>
      <c r="T28" s="7">
        <v>1</v>
      </c>
      <c r="U28" s="8">
        <f t="shared" si="7"/>
        <v>0.5</v>
      </c>
      <c r="V28" s="12">
        <v>2</v>
      </c>
      <c r="W28" s="11">
        <v>0</v>
      </c>
      <c r="X28" s="21">
        <f t="shared" si="8"/>
        <v>0</v>
      </c>
      <c r="Y28" s="7">
        <v>1</v>
      </c>
      <c r="Z28" s="21">
        <f t="shared" si="9"/>
        <v>1</v>
      </c>
      <c r="AA28" s="23">
        <v>1</v>
      </c>
      <c r="AB28" s="20">
        <v>0</v>
      </c>
      <c r="AC28" s="21">
        <f t="shared" si="10"/>
        <v>0</v>
      </c>
      <c r="AD28" s="7">
        <v>1</v>
      </c>
      <c r="AE28" s="21">
        <f t="shared" si="11"/>
        <v>1</v>
      </c>
      <c r="AF28" s="23">
        <v>1</v>
      </c>
      <c r="AG28" s="11">
        <v>1</v>
      </c>
      <c r="AH28" s="21">
        <f t="shared" si="12"/>
        <v>1</v>
      </c>
      <c r="AI28" s="24">
        <v>0</v>
      </c>
      <c r="AJ28" s="21">
        <f t="shared" si="13"/>
        <v>0</v>
      </c>
      <c r="AK28" s="23">
        <v>1</v>
      </c>
      <c r="AL28" s="29">
        <v>1</v>
      </c>
      <c r="AM28" s="21">
        <f t="shared" si="14"/>
        <v>1</v>
      </c>
      <c r="AN28" s="24">
        <v>0</v>
      </c>
      <c r="AO28" s="21">
        <f t="shared" si="15"/>
        <v>0</v>
      </c>
      <c r="AP28" s="23">
        <v>1</v>
      </c>
      <c r="AQ28" s="17">
        <v>0</v>
      </c>
      <c r="AR28" s="8">
        <f t="shared" si="16"/>
        <v>0</v>
      </c>
      <c r="AS28" s="7">
        <v>7</v>
      </c>
      <c r="AT28" s="8">
        <f t="shared" si="17"/>
        <v>1</v>
      </c>
      <c r="AU28" s="12">
        <v>7</v>
      </c>
    </row>
    <row r="29" spans="2:47" x14ac:dyDescent="0.25">
      <c r="B29" s="15" t="s">
        <v>26</v>
      </c>
      <c r="C29" s="11">
        <v>0</v>
      </c>
      <c r="D29" s="8">
        <f t="shared" si="0"/>
        <v>0</v>
      </c>
      <c r="E29" s="7">
        <v>13</v>
      </c>
      <c r="F29" s="8">
        <f t="shared" si="1"/>
        <v>1</v>
      </c>
      <c r="G29" s="12">
        <v>13</v>
      </c>
      <c r="H29" s="11">
        <v>14</v>
      </c>
      <c r="I29" s="8">
        <f t="shared" si="2"/>
        <v>0.42424242424242425</v>
      </c>
      <c r="J29" s="7">
        <v>19</v>
      </c>
      <c r="K29" s="8">
        <f t="shared" si="3"/>
        <v>0.5757575757575758</v>
      </c>
      <c r="L29" s="12">
        <v>33</v>
      </c>
      <c r="M29" s="17">
        <v>4</v>
      </c>
      <c r="N29" s="8">
        <f t="shared" si="4"/>
        <v>0.5714285714285714</v>
      </c>
      <c r="O29" s="7">
        <v>3</v>
      </c>
      <c r="P29" s="8">
        <f t="shared" si="5"/>
        <v>0.42857142857142855</v>
      </c>
      <c r="Q29" s="12">
        <v>7</v>
      </c>
      <c r="R29" s="17">
        <v>1</v>
      </c>
      <c r="S29" s="8">
        <f t="shared" si="6"/>
        <v>0.33333333333333331</v>
      </c>
      <c r="T29" s="7">
        <v>2</v>
      </c>
      <c r="U29" s="8">
        <f t="shared" si="7"/>
        <v>0.66666666666666663</v>
      </c>
      <c r="V29" s="12">
        <v>3</v>
      </c>
      <c r="W29" s="11">
        <v>0</v>
      </c>
      <c r="X29" s="21">
        <f t="shared" si="8"/>
        <v>0</v>
      </c>
      <c r="Y29" s="7">
        <v>1</v>
      </c>
      <c r="Z29" s="21">
        <f t="shared" si="9"/>
        <v>1</v>
      </c>
      <c r="AA29" s="23">
        <v>1</v>
      </c>
      <c r="AB29" s="11">
        <v>1</v>
      </c>
      <c r="AC29" s="21">
        <f t="shared" si="10"/>
        <v>1</v>
      </c>
      <c r="AD29" s="7">
        <v>0</v>
      </c>
      <c r="AE29" s="21">
        <f t="shared" si="11"/>
        <v>0</v>
      </c>
      <c r="AF29" s="23">
        <v>1</v>
      </c>
      <c r="AG29" s="20">
        <v>0</v>
      </c>
      <c r="AH29" s="21">
        <f t="shared" si="12"/>
        <v>0</v>
      </c>
      <c r="AI29" s="7">
        <v>1</v>
      </c>
      <c r="AJ29" s="21">
        <f t="shared" si="13"/>
        <v>1</v>
      </c>
      <c r="AK29" s="23">
        <v>1</v>
      </c>
      <c r="AL29" s="20">
        <v>0</v>
      </c>
      <c r="AM29" s="21">
        <f t="shared" si="14"/>
        <v>0</v>
      </c>
      <c r="AN29" s="28">
        <v>1</v>
      </c>
      <c r="AO29" s="21">
        <f t="shared" si="15"/>
        <v>1</v>
      </c>
      <c r="AP29" s="23">
        <v>1</v>
      </c>
      <c r="AQ29" s="17">
        <v>2</v>
      </c>
      <c r="AR29" s="8">
        <f t="shared" si="16"/>
        <v>0.2857142857142857</v>
      </c>
      <c r="AS29" s="7">
        <v>5</v>
      </c>
      <c r="AT29" s="8">
        <f t="shared" si="17"/>
        <v>0.7142857142857143</v>
      </c>
      <c r="AU29" s="12">
        <v>7</v>
      </c>
    </row>
    <row r="30" spans="2:47" x14ac:dyDescent="0.25">
      <c r="B30" s="15" t="s">
        <v>27</v>
      </c>
      <c r="C30" s="11">
        <v>3</v>
      </c>
      <c r="D30" s="8">
        <f t="shared" si="0"/>
        <v>0.2</v>
      </c>
      <c r="E30" s="7">
        <v>12</v>
      </c>
      <c r="F30" s="8">
        <f t="shared" si="1"/>
        <v>0.8</v>
      </c>
      <c r="G30" s="12">
        <v>15</v>
      </c>
      <c r="H30" s="11">
        <v>18</v>
      </c>
      <c r="I30" s="8">
        <f t="shared" si="2"/>
        <v>0.51428571428571423</v>
      </c>
      <c r="J30" s="7">
        <v>17</v>
      </c>
      <c r="K30" s="8">
        <f t="shared" si="3"/>
        <v>0.48571428571428571</v>
      </c>
      <c r="L30" s="12">
        <v>35</v>
      </c>
      <c r="M30" s="17">
        <v>3</v>
      </c>
      <c r="N30" s="8">
        <f t="shared" si="4"/>
        <v>0.42857142857142855</v>
      </c>
      <c r="O30" s="7">
        <v>4</v>
      </c>
      <c r="P30" s="8">
        <f t="shared" si="5"/>
        <v>0.5714285714285714</v>
      </c>
      <c r="Q30" s="12">
        <v>7</v>
      </c>
      <c r="R30" s="17">
        <v>2</v>
      </c>
      <c r="S30" s="8">
        <f t="shared" si="6"/>
        <v>0.66666666666666663</v>
      </c>
      <c r="T30" s="7">
        <v>1</v>
      </c>
      <c r="U30" s="8">
        <f t="shared" si="7"/>
        <v>0.33333333333333331</v>
      </c>
      <c r="V30" s="12">
        <v>3</v>
      </c>
      <c r="W30" s="11">
        <v>0</v>
      </c>
      <c r="X30" s="21">
        <f t="shared" si="8"/>
        <v>0</v>
      </c>
      <c r="Y30" s="7">
        <v>1</v>
      </c>
      <c r="Z30" s="21">
        <f t="shared" si="9"/>
        <v>1</v>
      </c>
      <c r="AA30" s="23">
        <v>1</v>
      </c>
      <c r="AB30" s="20">
        <v>0</v>
      </c>
      <c r="AC30" s="21">
        <f t="shared" si="10"/>
        <v>0</v>
      </c>
      <c r="AD30" s="7">
        <v>1</v>
      </c>
      <c r="AE30" s="21">
        <f t="shared" si="11"/>
        <v>1</v>
      </c>
      <c r="AF30" s="23">
        <v>1</v>
      </c>
      <c r="AG30" s="20">
        <v>0</v>
      </c>
      <c r="AH30" s="21">
        <f t="shared" si="12"/>
        <v>0</v>
      </c>
      <c r="AI30" s="7">
        <v>1</v>
      </c>
      <c r="AJ30" s="21">
        <f t="shared" si="13"/>
        <v>1</v>
      </c>
      <c r="AK30" s="23">
        <v>1</v>
      </c>
      <c r="AL30" s="20">
        <v>0</v>
      </c>
      <c r="AM30" s="21">
        <f t="shared" si="14"/>
        <v>0</v>
      </c>
      <c r="AN30" s="28">
        <v>1</v>
      </c>
      <c r="AO30" s="21">
        <f t="shared" si="15"/>
        <v>1</v>
      </c>
      <c r="AP30" s="23">
        <v>1</v>
      </c>
      <c r="AQ30" s="17">
        <v>1</v>
      </c>
      <c r="AR30" s="8">
        <f t="shared" si="16"/>
        <v>0.14285714285714285</v>
      </c>
      <c r="AS30" s="7">
        <v>6</v>
      </c>
      <c r="AT30" s="8">
        <f t="shared" si="17"/>
        <v>0.8571428571428571</v>
      </c>
      <c r="AU30" s="12">
        <v>7</v>
      </c>
    </row>
    <row r="31" spans="2:47" x14ac:dyDescent="0.25">
      <c r="B31" s="15" t="s">
        <v>28</v>
      </c>
      <c r="C31" s="11">
        <v>4</v>
      </c>
      <c r="D31" s="8">
        <f t="shared" si="0"/>
        <v>0.26666666666666666</v>
      </c>
      <c r="E31" s="7">
        <v>11</v>
      </c>
      <c r="F31" s="8">
        <f t="shared" si="1"/>
        <v>0.73333333333333328</v>
      </c>
      <c r="G31" s="12">
        <v>15</v>
      </c>
      <c r="H31" s="11">
        <v>19</v>
      </c>
      <c r="I31" s="8">
        <f t="shared" si="2"/>
        <v>0.52777777777777779</v>
      </c>
      <c r="J31" s="7">
        <v>17</v>
      </c>
      <c r="K31" s="8">
        <f t="shared" si="3"/>
        <v>0.47222222222222221</v>
      </c>
      <c r="L31" s="12">
        <v>36</v>
      </c>
      <c r="M31" s="17">
        <v>4</v>
      </c>
      <c r="N31" s="8">
        <f t="shared" si="4"/>
        <v>0.5714285714285714</v>
      </c>
      <c r="O31" s="7">
        <v>3</v>
      </c>
      <c r="P31" s="8">
        <f t="shared" si="5"/>
        <v>0.42857142857142855</v>
      </c>
      <c r="Q31" s="12">
        <v>7</v>
      </c>
      <c r="R31" s="17">
        <v>2</v>
      </c>
      <c r="S31" s="8">
        <f t="shared" si="6"/>
        <v>0.66666666666666663</v>
      </c>
      <c r="T31" s="7">
        <v>1</v>
      </c>
      <c r="U31" s="8">
        <f t="shared" si="7"/>
        <v>0.33333333333333331</v>
      </c>
      <c r="V31" s="12">
        <v>3</v>
      </c>
      <c r="W31" s="11">
        <v>1</v>
      </c>
      <c r="X31" s="21">
        <f t="shared" si="8"/>
        <v>1</v>
      </c>
      <c r="Y31" s="17">
        <v>0</v>
      </c>
      <c r="Z31" s="21">
        <f t="shared" si="9"/>
        <v>0</v>
      </c>
      <c r="AA31" s="23">
        <v>1</v>
      </c>
      <c r="AB31" s="20">
        <v>0</v>
      </c>
      <c r="AC31" s="21">
        <f t="shared" si="10"/>
        <v>0</v>
      </c>
      <c r="AD31" s="7">
        <v>1</v>
      </c>
      <c r="AE31" s="21">
        <f t="shared" si="11"/>
        <v>1</v>
      </c>
      <c r="AF31" s="23">
        <v>1</v>
      </c>
      <c r="AG31" s="20">
        <v>0</v>
      </c>
      <c r="AH31" s="21">
        <f t="shared" si="12"/>
        <v>0</v>
      </c>
      <c r="AI31" s="7">
        <v>1</v>
      </c>
      <c r="AJ31" s="21">
        <f t="shared" si="13"/>
        <v>1</v>
      </c>
      <c r="AK31" s="23">
        <v>1</v>
      </c>
      <c r="AL31" s="20">
        <v>0</v>
      </c>
      <c r="AM31" s="21">
        <f t="shared" si="14"/>
        <v>0</v>
      </c>
      <c r="AN31" s="28">
        <v>1</v>
      </c>
      <c r="AO31" s="21">
        <f t="shared" si="15"/>
        <v>1</v>
      </c>
      <c r="AP31" s="23">
        <v>1</v>
      </c>
      <c r="AQ31" s="17">
        <v>1</v>
      </c>
      <c r="AR31" s="8">
        <f t="shared" si="16"/>
        <v>0.16666666666666666</v>
      </c>
      <c r="AS31" s="7">
        <v>5</v>
      </c>
      <c r="AT31" s="8">
        <f t="shared" si="17"/>
        <v>0.83333333333333337</v>
      </c>
      <c r="AU31" s="12">
        <v>6</v>
      </c>
    </row>
    <row r="32" spans="2:47" x14ac:dyDescent="0.25">
      <c r="B32" s="15" t="s">
        <v>29</v>
      </c>
      <c r="C32" s="11">
        <v>3</v>
      </c>
      <c r="D32" s="8">
        <f t="shared" si="0"/>
        <v>0.27272727272727271</v>
      </c>
      <c r="E32" s="7">
        <v>8</v>
      </c>
      <c r="F32" s="8">
        <f t="shared" si="1"/>
        <v>0.72727272727272729</v>
      </c>
      <c r="G32" s="12">
        <v>11</v>
      </c>
      <c r="H32" s="11">
        <v>15</v>
      </c>
      <c r="I32" s="8">
        <f t="shared" si="2"/>
        <v>0.6</v>
      </c>
      <c r="J32" s="7">
        <v>10</v>
      </c>
      <c r="K32" s="8">
        <f t="shared" si="3"/>
        <v>0.4</v>
      </c>
      <c r="L32" s="12">
        <v>25</v>
      </c>
      <c r="M32" s="17">
        <v>4</v>
      </c>
      <c r="N32" s="8">
        <f t="shared" si="4"/>
        <v>0.5714285714285714</v>
      </c>
      <c r="O32" s="7">
        <v>3</v>
      </c>
      <c r="P32" s="8">
        <f t="shared" si="5"/>
        <v>0.42857142857142855</v>
      </c>
      <c r="Q32" s="12">
        <v>7</v>
      </c>
      <c r="R32" s="17">
        <v>1</v>
      </c>
      <c r="S32" s="8">
        <f t="shared" si="6"/>
        <v>0.33333333333333331</v>
      </c>
      <c r="T32" s="7">
        <v>2</v>
      </c>
      <c r="U32" s="8">
        <f t="shared" si="7"/>
        <v>0.66666666666666663</v>
      </c>
      <c r="V32" s="12">
        <v>3</v>
      </c>
      <c r="W32" s="11">
        <v>0</v>
      </c>
      <c r="X32" s="21">
        <f t="shared" si="8"/>
        <v>0</v>
      </c>
      <c r="Y32" s="7">
        <v>1</v>
      </c>
      <c r="Z32" s="21">
        <f t="shared" si="9"/>
        <v>1</v>
      </c>
      <c r="AA32" s="23">
        <v>1</v>
      </c>
      <c r="AB32" s="20">
        <v>0</v>
      </c>
      <c r="AC32" s="21">
        <f t="shared" si="10"/>
        <v>0</v>
      </c>
      <c r="AD32" s="7">
        <v>1</v>
      </c>
      <c r="AE32" s="21">
        <f t="shared" si="11"/>
        <v>1</v>
      </c>
      <c r="AF32" s="23">
        <v>1</v>
      </c>
      <c r="AG32" s="11">
        <v>1</v>
      </c>
      <c r="AH32" s="21">
        <f t="shared" si="12"/>
        <v>1</v>
      </c>
      <c r="AI32" s="24">
        <v>0</v>
      </c>
      <c r="AJ32" s="21">
        <f t="shared" si="13"/>
        <v>0</v>
      </c>
      <c r="AK32" s="23">
        <v>1</v>
      </c>
      <c r="AL32" s="29">
        <v>1</v>
      </c>
      <c r="AM32" s="21">
        <f t="shared" si="14"/>
        <v>1</v>
      </c>
      <c r="AN32" s="24">
        <v>0</v>
      </c>
      <c r="AO32" s="21">
        <f t="shared" si="15"/>
        <v>0</v>
      </c>
      <c r="AP32" s="23">
        <v>1</v>
      </c>
      <c r="AQ32" s="17">
        <v>1</v>
      </c>
      <c r="AR32" s="8">
        <f t="shared" si="16"/>
        <v>0.14285714285714285</v>
      </c>
      <c r="AS32" s="7">
        <v>6</v>
      </c>
      <c r="AT32" s="8">
        <f t="shared" si="17"/>
        <v>0.8571428571428571</v>
      </c>
      <c r="AU32" s="12">
        <v>7</v>
      </c>
    </row>
    <row r="33" spans="2:48" x14ac:dyDescent="0.25">
      <c r="B33" s="15" t="s">
        <v>30</v>
      </c>
      <c r="C33" s="11">
        <v>5</v>
      </c>
      <c r="D33" s="8">
        <f t="shared" si="0"/>
        <v>0.35714285714285715</v>
      </c>
      <c r="E33" s="7">
        <v>9</v>
      </c>
      <c r="F33" s="8">
        <f t="shared" si="1"/>
        <v>0.6428571428571429</v>
      </c>
      <c r="G33" s="12">
        <v>14</v>
      </c>
      <c r="H33" s="11">
        <v>25</v>
      </c>
      <c r="I33" s="8">
        <f t="shared" si="2"/>
        <v>0.5</v>
      </c>
      <c r="J33" s="7">
        <v>25</v>
      </c>
      <c r="K33" s="8">
        <f t="shared" si="3"/>
        <v>0.5</v>
      </c>
      <c r="L33" s="12">
        <v>50</v>
      </c>
      <c r="M33" s="17">
        <v>2</v>
      </c>
      <c r="N33" s="8">
        <f t="shared" si="4"/>
        <v>0.33333333333333331</v>
      </c>
      <c r="O33" s="7">
        <v>4</v>
      </c>
      <c r="P33" s="8">
        <f t="shared" si="5"/>
        <v>0.66666666666666663</v>
      </c>
      <c r="Q33" s="12">
        <v>6</v>
      </c>
      <c r="R33" s="17">
        <v>2</v>
      </c>
      <c r="S33" s="8">
        <f t="shared" si="6"/>
        <v>0.66666666666666663</v>
      </c>
      <c r="T33" s="7">
        <v>1</v>
      </c>
      <c r="U33" s="8">
        <f t="shared" si="7"/>
        <v>0.33333333333333331</v>
      </c>
      <c r="V33" s="12">
        <v>3</v>
      </c>
      <c r="W33" s="11">
        <v>1</v>
      </c>
      <c r="X33" s="21">
        <f t="shared" si="8"/>
        <v>1</v>
      </c>
      <c r="Y33" s="17">
        <v>0</v>
      </c>
      <c r="Z33" s="21">
        <f t="shared" si="9"/>
        <v>0</v>
      </c>
      <c r="AA33" s="23">
        <v>1</v>
      </c>
      <c r="AB33" s="11">
        <v>1</v>
      </c>
      <c r="AC33" s="21">
        <f t="shared" si="10"/>
        <v>1</v>
      </c>
      <c r="AD33" s="7">
        <v>0</v>
      </c>
      <c r="AE33" s="21">
        <f t="shared" si="11"/>
        <v>0</v>
      </c>
      <c r="AF33" s="23">
        <v>1</v>
      </c>
      <c r="AG33" s="11">
        <v>1</v>
      </c>
      <c r="AH33" s="21">
        <f t="shared" si="12"/>
        <v>1</v>
      </c>
      <c r="AI33" s="24">
        <v>0</v>
      </c>
      <c r="AJ33" s="21">
        <f t="shared" si="13"/>
        <v>0</v>
      </c>
      <c r="AK33" s="23">
        <v>1</v>
      </c>
      <c r="AL33" s="29">
        <v>1</v>
      </c>
      <c r="AM33" s="21">
        <f t="shared" si="14"/>
        <v>1</v>
      </c>
      <c r="AN33" s="24">
        <v>0</v>
      </c>
      <c r="AO33" s="21">
        <f t="shared" si="15"/>
        <v>0</v>
      </c>
      <c r="AP33" s="23">
        <v>1</v>
      </c>
      <c r="AQ33" s="17">
        <v>0</v>
      </c>
      <c r="AR33" s="8">
        <f t="shared" si="16"/>
        <v>0</v>
      </c>
      <c r="AS33" s="7">
        <v>7</v>
      </c>
      <c r="AT33" s="8">
        <f t="shared" si="17"/>
        <v>1</v>
      </c>
      <c r="AU33" s="12">
        <v>7</v>
      </c>
    </row>
    <row r="34" spans="2:48" x14ac:dyDescent="0.25">
      <c r="B34" s="15" t="s">
        <v>31</v>
      </c>
      <c r="C34" s="11">
        <v>8</v>
      </c>
      <c r="D34" s="8">
        <f t="shared" si="0"/>
        <v>0.5</v>
      </c>
      <c r="E34" s="7">
        <v>8</v>
      </c>
      <c r="F34" s="8">
        <f t="shared" si="1"/>
        <v>0.5</v>
      </c>
      <c r="G34" s="12">
        <v>16</v>
      </c>
      <c r="H34" s="11">
        <v>12</v>
      </c>
      <c r="I34" s="8">
        <f t="shared" si="2"/>
        <v>0.48</v>
      </c>
      <c r="J34" s="7">
        <v>13</v>
      </c>
      <c r="K34" s="8">
        <f t="shared" si="3"/>
        <v>0.52</v>
      </c>
      <c r="L34" s="12">
        <v>25</v>
      </c>
      <c r="M34" s="17">
        <v>4</v>
      </c>
      <c r="N34" s="8">
        <f t="shared" si="4"/>
        <v>0.5714285714285714</v>
      </c>
      <c r="O34" s="7">
        <v>3</v>
      </c>
      <c r="P34" s="8">
        <f t="shared" si="5"/>
        <v>0.42857142857142855</v>
      </c>
      <c r="Q34" s="12">
        <v>7</v>
      </c>
      <c r="R34" s="17">
        <v>1</v>
      </c>
      <c r="S34" s="8">
        <f t="shared" si="6"/>
        <v>0.33333333333333331</v>
      </c>
      <c r="T34" s="7">
        <v>2</v>
      </c>
      <c r="U34" s="8">
        <f t="shared" si="7"/>
        <v>0.66666666666666663</v>
      </c>
      <c r="V34" s="12">
        <v>3</v>
      </c>
      <c r="W34" s="11">
        <v>0</v>
      </c>
      <c r="X34" s="21">
        <f t="shared" si="8"/>
        <v>0</v>
      </c>
      <c r="Y34" s="7">
        <v>1</v>
      </c>
      <c r="Z34" s="21">
        <f t="shared" si="9"/>
        <v>1</v>
      </c>
      <c r="AA34" s="23">
        <v>1</v>
      </c>
      <c r="AB34" s="20">
        <v>0</v>
      </c>
      <c r="AC34" s="21">
        <f t="shared" si="10"/>
        <v>0</v>
      </c>
      <c r="AD34" s="7">
        <v>1</v>
      </c>
      <c r="AE34" s="21">
        <f t="shared" si="11"/>
        <v>1</v>
      </c>
      <c r="AF34" s="23">
        <v>1</v>
      </c>
      <c r="AG34" s="20">
        <v>0</v>
      </c>
      <c r="AH34" s="21">
        <f t="shared" si="12"/>
        <v>0</v>
      </c>
      <c r="AI34" s="7">
        <v>1</v>
      </c>
      <c r="AJ34" s="21">
        <f t="shared" si="13"/>
        <v>1</v>
      </c>
      <c r="AK34" s="23">
        <v>1</v>
      </c>
      <c r="AL34" s="20">
        <v>0</v>
      </c>
      <c r="AM34" s="21">
        <f t="shared" si="14"/>
        <v>0</v>
      </c>
      <c r="AN34" s="28">
        <v>1</v>
      </c>
      <c r="AO34" s="21">
        <f t="shared" si="15"/>
        <v>1</v>
      </c>
      <c r="AP34" s="23">
        <v>1</v>
      </c>
      <c r="AQ34" s="17">
        <v>1</v>
      </c>
      <c r="AR34" s="8">
        <f t="shared" si="16"/>
        <v>0.14285714285714285</v>
      </c>
      <c r="AS34" s="7">
        <v>6</v>
      </c>
      <c r="AT34" s="8">
        <f t="shared" si="17"/>
        <v>0.8571428571428571</v>
      </c>
      <c r="AU34" s="12">
        <v>7</v>
      </c>
    </row>
    <row r="35" spans="2:48" ht="15.75" thickBot="1" x14ac:dyDescent="0.3">
      <c r="B35" s="16" t="s">
        <v>32</v>
      </c>
      <c r="C35" s="13">
        <v>4</v>
      </c>
      <c r="D35" s="10">
        <f t="shared" si="0"/>
        <v>0.25</v>
      </c>
      <c r="E35" s="9">
        <v>12</v>
      </c>
      <c r="F35" s="10">
        <f t="shared" si="1"/>
        <v>0.75</v>
      </c>
      <c r="G35" s="14">
        <v>16</v>
      </c>
      <c r="H35" s="13">
        <v>14</v>
      </c>
      <c r="I35" s="10">
        <f t="shared" si="2"/>
        <v>0.46666666666666667</v>
      </c>
      <c r="J35" s="9">
        <v>16</v>
      </c>
      <c r="K35" s="10">
        <f t="shared" si="3"/>
        <v>0.53333333333333333</v>
      </c>
      <c r="L35" s="14">
        <v>30</v>
      </c>
      <c r="M35" s="18">
        <v>3</v>
      </c>
      <c r="N35" s="10">
        <f t="shared" si="4"/>
        <v>0.42857142857142855</v>
      </c>
      <c r="O35" s="9">
        <v>4</v>
      </c>
      <c r="P35" s="10">
        <f t="shared" si="5"/>
        <v>0.5714285714285714</v>
      </c>
      <c r="Q35" s="14">
        <v>7</v>
      </c>
      <c r="R35" s="18">
        <v>1</v>
      </c>
      <c r="S35" s="10">
        <f t="shared" si="6"/>
        <v>0.5</v>
      </c>
      <c r="T35" s="9">
        <v>1</v>
      </c>
      <c r="U35" s="10">
        <f t="shared" si="7"/>
        <v>0.5</v>
      </c>
      <c r="V35" s="14">
        <v>2</v>
      </c>
      <c r="W35" s="13">
        <v>1</v>
      </c>
      <c r="X35" s="25">
        <f t="shared" si="8"/>
        <v>1</v>
      </c>
      <c r="Y35" s="18">
        <v>0</v>
      </c>
      <c r="Z35" s="25">
        <f t="shared" si="9"/>
        <v>0</v>
      </c>
      <c r="AA35" s="26">
        <v>1</v>
      </c>
      <c r="AB35" s="27">
        <v>0</v>
      </c>
      <c r="AC35" s="25">
        <f t="shared" si="10"/>
        <v>0</v>
      </c>
      <c r="AD35" s="9">
        <v>1</v>
      </c>
      <c r="AE35" s="25">
        <f t="shared" si="11"/>
        <v>1</v>
      </c>
      <c r="AF35" s="26">
        <v>1</v>
      </c>
      <c r="AG35" s="27">
        <v>0</v>
      </c>
      <c r="AH35" s="25">
        <f t="shared" si="12"/>
        <v>0</v>
      </c>
      <c r="AI35" s="9">
        <v>1</v>
      </c>
      <c r="AJ35" s="25">
        <f t="shared" si="13"/>
        <v>1</v>
      </c>
      <c r="AK35" s="26">
        <v>1</v>
      </c>
      <c r="AL35" s="27">
        <v>0</v>
      </c>
      <c r="AM35" s="25">
        <f t="shared" si="14"/>
        <v>0</v>
      </c>
      <c r="AN35" s="9">
        <v>1</v>
      </c>
      <c r="AO35" s="25">
        <f t="shared" si="15"/>
        <v>1</v>
      </c>
      <c r="AP35" s="26">
        <v>1</v>
      </c>
      <c r="AQ35" s="18">
        <v>3</v>
      </c>
      <c r="AR35" s="10">
        <f t="shared" si="16"/>
        <v>0.42857142857142855</v>
      </c>
      <c r="AS35" s="9">
        <v>4</v>
      </c>
      <c r="AT35" s="10">
        <f t="shared" si="17"/>
        <v>0.5714285714285714</v>
      </c>
      <c r="AU35" s="14">
        <v>7</v>
      </c>
    </row>
    <row r="36" spans="2:48" x14ac:dyDescent="0.25">
      <c r="I36" s="31"/>
      <c r="J36" s="31"/>
      <c r="K36" s="31"/>
      <c r="Z36" s="32"/>
      <c r="AE36" s="32"/>
      <c r="AJ36" s="32"/>
      <c r="AO36" s="32"/>
      <c r="AR36" s="32"/>
      <c r="AT36" s="32"/>
      <c r="AV36" s="32"/>
    </row>
    <row r="38" spans="2:48" x14ac:dyDescent="0.25">
      <c r="C38" t="s">
        <v>125</v>
      </c>
      <c r="H38" s="30" t="s">
        <v>129</v>
      </c>
      <c r="M38" s="30" t="s">
        <v>130</v>
      </c>
      <c r="R38" s="30" t="s">
        <v>131</v>
      </c>
      <c r="W38" s="30" t="s">
        <v>132</v>
      </c>
      <c r="AB38" s="30" t="s">
        <v>133</v>
      </c>
      <c r="AG38" s="30" t="s">
        <v>134</v>
      </c>
      <c r="AL38" s="30" t="s">
        <v>135</v>
      </c>
      <c r="AQ38" s="30" t="s">
        <v>136</v>
      </c>
    </row>
    <row r="39" spans="2:48" x14ac:dyDescent="0.25">
      <c r="C39" s="30" t="s">
        <v>88</v>
      </c>
      <c r="H39" s="30" t="s">
        <v>88</v>
      </c>
      <c r="M39" s="30" t="s">
        <v>88</v>
      </c>
      <c r="R39" s="30" t="s">
        <v>88</v>
      </c>
      <c r="W39" s="30" t="s">
        <v>91</v>
      </c>
      <c r="AB39" s="30" t="s">
        <v>91</v>
      </c>
      <c r="AG39" s="30" t="s">
        <v>88</v>
      </c>
      <c r="AL39" s="30" t="s">
        <v>91</v>
      </c>
      <c r="AQ39" s="30" t="s">
        <v>91</v>
      </c>
    </row>
    <row r="40" spans="2:48" x14ac:dyDescent="0.25">
      <c r="M40" s="30" t="s">
        <v>89</v>
      </c>
      <c r="R40" s="30" t="s">
        <v>90</v>
      </c>
      <c r="AB40" s="30" t="s">
        <v>92</v>
      </c>
      <c r="AG40" s="30" t="s">
        <v>93</v>
      </c>
    </row>
  </sheetData>
  <mergeCells count="37">
    <mergeCell ref="AQ1:AU1"/>
    <mergeCell ref="AQ2:AR2"/>
    <mergeCell ref="AS2:AT2"/>
    <mergeCell ref="AU2:AU3"/>
    <mergeCell ref="R1:V1"/>
    <mergeCell ref="R2:S2"/>
    <mergeCell ref="T2:U2"/>
    <mergeCell ref="V2:V3"/>
    <mergeCell ref="W1:AA1"/>
    <mergeCell ref="W2:X2"/>
    <mergeCell ref="Y2:Z2"/>
    <mergeCell ref="AA2:AA3"/>
    <mergeCell ref="AB1:AF1"/>
    <mergeCell ref="AB2:AC2"/>
    <mergeCell ref="AD2:AE2"/>
    <mergeCell ref="AF2:AF3"/>
    <mergeCell ref="H1:L1"/>
    <mergeCell ref="H2:I2"/>
    <mergeCell ref="J2:K2"/>
    <mergeCell ref="L2:L3"/>
    <mergeCell ref="M1:Q1"/>
    <mergeCell ref="M2:N2"/>
    <mergeCell ref="O2:P2"/>
    <mergeCell ref="Q2:Q3"/>
    <mergeCell ref="B1:B3"/>
    <mergeCell ref="C2:D2"/>
    <mergeCell ref="E2:F2"/>
    <mergeCell ref="C1:G1"/>
    <mergeCell ref="G2:G3"/>
    <mergeCell ref="AG1:AK1"/>
    <mergeCell ref="AG2:AH2"/>
    <mergeCell ref="AI2:AJ2"/>
    <mergeCell ref="AK2:AK3"/>
    <mergeCell ref="AL1:AP1"/>
    <mergeCell ref="AL2:AM2"/>
    <mergeCell ref="AN2:AO2"/>
    <mergeCell ref="AP2:AP3"/>
  </mergeCells>
  <hyperlinks>
    <hyperlink ref="AB40" r:id="rId1" xr:uid="{CE833780-6572-4069-9CE9-8C248247FAC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52D8-2741-4250-92E3-F052DEB9D4C9}">
  <dimension ref="A1:BS39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defaultRowHeight="12" x14ac:dyDescent="0.2"/>
  <cols>
    <col min="1" max="1" width="22.28515625" style="1" customWidth="1"/>
    <col min="2" max="7" width="9.140625" style="1"/>
    <col min="8" max="8" width="11.42578125" style="34" customWidth="1"/>
    <col min="9" max="14" width="9.140625" style="1"/>
    <col min="15" max="15" width="10.85546875" style="34" customWidth="1"/>
    <col min="16" max="21" width="9.140625" style="1"/>
    <col min="22" max="22" width="10.85546875" style="34" customWidth="1"/>
    <col min="23" max="28" width="9.140625" style="1"/>
    <col min="29" max="29" width="10.85546875" style="34" customWidth="1"/>
    <col min="30" max="35" width="9.140625" style="1"/>
    <col min="36" max="36" width="10.85546875" style="34" customWidth="1"/>
    <col min="37" max="42" width="9.140625" style="1"/>
    <col min="43" max="43" width="10.85546875" style="34" customWidth="1"/>
    <col min="44" max="49" width="9.140625" style="1"/>
    <col min="50" max="50" width="10.85546875" style="34" customWidth="1"/>
    <col min="51" max="56" width="9.140625" style="1"/>
    <col min="57" max="57" width="10.85546875" style="34" customWidth="1"/>
    <col min="58" max="63" width="9.140625" style="1"/>
    <col min="64" max="64" width="10.85546875" style="34" customWidth="1"/>
    <col min="65" max="70" width="9.140625" style="1"/>
    <col min="71" max="71" width="10.85546875" style="34" customWidth="1"/>
    <col min="72" max="16384" width="9.140625" style="1"/>
  </cols>
  <sheetData>
    <row r="1" spans="1:71" s="60" customFormat="1" ht="12.75" customHeight="1" x14ac:dyDescent="0.25">
      <c r="A1" s="211" t="s">
        <v>53</v>
      </c>
      <c r="B1" s="213" t="s">
        <v>54</v>
      </c>
      <c r="C1" s="214"/>
      <c r="D1" s="214"/>
      <c r="E1" s="214"/>
      <c r="F1" s="214"/>
      <c r="G1" s="214"/>
      <c r="H1" s="215"/>
      <c r="I1" s="207" t="s">
        <v>55</v>
      </c>
      <c r="J1" s="208"/>
      <c r="K1" s="208"/>
      <c r="L1" s="208"/>
      <c r="M1" s="208"/>
      <c r="N1" s="209"/>
      <c r="O1" s="210"/>
      <c r="P1" s="207" t="s">
        <v>56</v>
      </c>
      <c r="Q1" s="208"/>
      <c r="R1" s="208"/>
      <c r="S1" s="208"/>
      <c r="T1" s="209"/>
      <c r="U1" s="209"/>
      <c r="V1" s="210"/>
      <c r="W1" s="216" t="s">
        <v>57</v>
      </c>
      <c r="X1" s="208"/>
      <c r="Y1" s="208"/>
      <c r="Z1" s="208"/>
      <c r="AA1" s="209"/>
      <c r="AB1" s="209"/>
      <c r="AC1" s="210"/>
      <c r="AD1" s="207" t="s">
        <v>58</v>
      </c>
      <c r="AE1" s="208"/>
      <c r="AF1" s="208"/>
      <c r="AG1" s="208"/>
      <c r="AH1" s="209"/>
      <c r="AI1" s="209"/>
      <c r="AJ1" s="210"/>
      <c r="AK1" s="207" t="s">
        <v>59</v>
      </c>
      <c r="AL1" s="208"/>
      <c r="AM1" s="208"/>
      <c r="AN1" s="208"/>
      <c r="AO1" s="209"/>
      <c r="AP1" s="209"/>
      <c r="AQ1" s="210"/>
      <c r="AR1" s="207" t="s">
        <v>60</v>
      </c>
      <c r="AS1" s="208"/>
      <c r="AT1" s="208"/>
      <c r="AU1" s="208"/>
      <c r="AV1" s="209"/>
      <c r="AW1" s="209"/>
      <c r="AX1" s="210"/>
      <c r="AY1" s="207" t="s">
        <v>61</v>
      </c>
      <c r="AZ1" s="208"/>
      <c r="BA1" s="208"/>
      <c r="BB1" s="208"/>
      <c r="BC1" s="209"/>
      <c r="BD1" s="209"/>
      <c r="BE1" s="210"/>
      <c r="BF1" s="207" t="s">
        <v>62</v>
      </c>
      <c r="BG1" s="208"/>
      <c r="BH1" s="208"/>
      <c r="BI1" s="208"/>
      <c r="BJ1" s="209"/>
      <c r="BK1" s="209"/>
      <c r="BL1" s="210"/>
      <c r="BM1" s="207" t="s">
        <v>63</v>
      </c>
      <c r="BN1" s="208"/>
      <c r="BO1" s="208"/>
      <c r="BP1" s="208"/>
      <c r="BQ1" s="209"/>
      <c r="BR1" s="209"/>
      <c r="BS1" s="210"/>
    </row>
    <row r="2" spans="1:71" s="60" customFormat="1" ht="12.75" customHeight="1" x14ac:dyDescent="0.25">
      <c r="A2" s="212"/>
      <c r="B2" s="217" t="s">
        <v>64</v>
      </c>
      <c r="C2" s="218"/>
      <c r="D2" s="218"/>
      <c r="E2" s="218"/>
      <c r="F2" s="218"/>
      <c r="G2" s="218"/>
      <c r="H2" s="219"/>
      <c r="I2" s="203" t="s">
        <v>65</v>
      </c>
      <c r="J2" s="204"/>
      <c r="K2" s="204"/>
      <c r="L2" s="204"/>
      <c r="M2" s="204"/>
      <c r="N2" s="205"/>
      <c r="O2" s="206"/>
      <c r="P2" s="203" t="s">
        <v>66</v>
      </c>
      <c r="Q2" s="204"/>
      <c r="R2" s="204"/>
      <c r="S2" s="204"/>
      <c r="T2" s="205"/>
      <c r="U2" s="205"/>
      <c r="V2" s="206"/>
      <c r="W2" s="220" t="s">
        <v>67</v>
      </c>
      <c r="X2" s="204"/>
      <c r="Y2" s="204"/>
      <c r="Z2" s="204"/>
      <c r="AA2" s="205"/>
      <c r="AB2" s="205"/>
      <c r="AC2" s="206"/>
      <c r="AD2" s="203" t="s">
        <v>68</v>
      </c>
      <c r="AE2" s="204"/>
      <c r="AF2" s="204"/>
      <c r="AG2" s="204"/>
      <c r="AH2" s="205"/>
      <c r="AI2" s="205"/>
      <c r="AJ2" s="206"/>
      <c r="AK2" s="203" t="s">
        <v>69</v>
      </c>
      <c r="AL2" s="204"/>
      <c r="AM2" s="204"/>
      <c r="AN2" s="204"/>
      <c r="AO2" s="205"/>
      <c r="AP2" s="205"/>
      <c r="AQ2" s="206"/>
      <c r="AR2" s="203" t="s">
        <v>70</v>
      </c>
      <c r="AS2" s="204"/>
      <c r="AT2" s="204"/>
      <c r="AU2" s="204"/>
      <c r="AV2" s="205"/>
      <c r="AW2" s="205"/>
      <c r="AX2" s="206"/>
      <c r="AY2" s="203" t="s">
        <v>71</v>
      </c>
      <c r="AZ2" s="204"/>
      <c r="BA2" s="204"/>
      <c r="BB2" s="204"/>
      <c r="BC2" s="205"/>
      <c r="BD2" s="205"/>
      <c r="BE2" s="206"/>
      <c r="BF2" s="203" t="s">
        <v>72</v>
      </c>
      <c r="BG2" s="204"/>
      <c r="BH2" s="204"/>
      <c r="BI2" s="204"/>
      <c r="BJ2" s="205"/>
      <c r="BK2" s="205"/>
      <c r="BL2" s="206"/>
      <c r="BM2" s="203" t="s">
        <v>73</v>
      </c>
      <c r="BN2" s="204"/>
      <c r="BO2" s="204"/>
      <c r="BP2" s="204"/>
      <c r="BQ2" s="205"/>
      <c r="BR2" s="205"/>
      <c r="BS2" s="206"/>
    </row>
    <row r="3" spans="1:71" s="60" customFormat="1" ht="15" customHeight="1" x14ac:dyDescent="0.25">
      <c r="A3" s="212"/>
      <c r="B3" s="61" t="s">
        <v>37</v>
      </c>
      <c r="C3" s="221" t="s">
        <v>74</v>
      </c>
      <c r="D3" s="222"/>
      <c r="E3" s="221" t="s">
        <v>75</v>
      </c>
      <c r="F3" s="222"/>
      <c r="G3" s="221" t="s">
        <v>126</v>
      </c>
      <c r="H3" s="223"/>
      <c r="I3" s="62" t="s">
        <v>37</v>
      </c>
      <c r="J3" s="198" t="s">
        <v>74</v>
      </c>
      <c r="K3" s="199"/>
      <c r="L3" s="198" t="s">
        <v>75</v>
      </c>
      <c r="M3" s="199"/>
      <c r="N3" s="198" t="s">
        <v>76</v>
      </c>
      <c r="O3" s="200"/>
      <c r="P3" s="62" t="s">
        <v>37</v>
      </c>
      <c r="Q3" s="198" t="s">
        <v>74</v>
      </c>
      <c r="R3" s="199"/>
      <c r="S3" s="198" t="s">
        <v>75</v>
      </c>
      <c r="T3" s="199"/>
      <c r="U3" s="198" t="s">
        <v>76</v>
      </c>
      <c r="V3" s="200"/>
      <c r="W3" s="63" t="s">
        <v>37</v>
      </c>
      <c r="X3" s="198" t="s">
        <v>74</v>
      </c>
      <c r="Y3" s="199"/>
      <c r="Z3" s="198" t="s">
        <v>75</v>
      </c>
      <c r="AA3" s="199"/>
      <c r="AB3" s="198" t="s">
        <v>76</v>
      </c>
      <c r="AC3" s="200"/>
      <c r="AD3" s="62" t="s">
        <v>37</v>
      </c>
      <c r="AE3" s="198" t="s">
        <v>74</v>
      </c>
      <c r="AF3" s="199"/>
      <c r="AG3" s="198" t="s">
        <v>75</v>
      </c>
      <c r="AH3" s="199"/>
      <c r="AI3" s="198" t="s">
        <v>76</v>
      </c>
      <c r="AJ3" s="200"/>
      <c r="AK3" s="62" t="s">
        <v>37</v>
      </c>
      <c r="AL3" s="198" t="s">
        <v>74</v>
      </c>
      <c r="AM3" s="199"/>
      <c r="AN3" s="198" t="s">
        <v>75</v>
      </c>
      <c r="AO3" s="199"/>
      <c r="AP3" s="198" t="s">
        <v>76</v>
      </c>
      <c r="AQ3" s="200"/>
      <c r="AR3" s="64" t="s">
        <v>37</v>
      </c>
      <c r="AS3" s="201" t="s">
        <v>74</v>
      </c>
      <c r="AT3" s="201"/>
      <c r="AU3" s="201" t="s">
        <v>75</v>
      </c>
      <c r="AV3" s="201"/>
      <c r="AW3" s="201" t="s">
        <v>76</v>
      </c>
      <c r="AX3" s="202"/>
      <c r="AY3" s="62" t="s">
        <v>37</v>
      </c>
      <c r="AZ3" s="198" t="s">
        <v>74</v>
      </c>
      <c r="BA3" s="199"/>
      <c r="BB3" s="198" t="s">
        <v>75</v>
      </c>
      <c r="BC3" s="199"/>
      <c r="BD3" s="198" t="s">
        <v>76</v>
      </c>
      <c r="BE3" s="200"/>
      <c r="BF3" s="62" t="s">
        <v>37</v>
      </c>
      <c r="BG3" s="198" t="s">
        <v>74</v>
      </c>
      <c r="BH3" s="199"/>
      <c r="BI3" s="198" t="s">
        <v>75</v>
      </c>
      <c r="BJ3" s="199"/>
      <c r="BK3" s="198" t="s">
        <v>76</v>
      </c>
      <c r="BL3" s="200"/>
      <c r="BM3" s="62" t="s">
        <v>37</v>
      </c>
      <c r="BN3" s="198" t="s">
        <v>77</v>
      </c>
      <c r="BO3" s="199"/>
      <c r="BP3" s="198" t="s">
        <v>78</v>
      </c>
      <c r="BQ3" s="199"/>
      <c r="BR3" s="198" t="s">
        <v>76</v>
      </c>
      <c r="BS3" s="200"/>
    </row>
    <row r="4" spans="1:71" s="60" customFormat="1" ht="15" x14ac:dyDescent="0.25">
      <c r="A4" s="65" t="s">
        <v>79</v>
      </c>
      <c r="B4" s="66">
        <v>2184</v>
      </c>
      <c r="C4" s="67">
        <v>1534</v>
      </c>
      <c r="D4" s="68">
        <f>(C4/B4)</f>
        <v>0.70238095238095233</v>
      </c>
      <c r="E4" s="67">
        <v>533</v>
      </c>
      <c r="F4" s="68">
        <f>(E4/B4)</f>
        <v>0.24404761904761904</v>
      </c>
      <c r="G4" s="69">
        <v>117</v>
      </c>
      <c r="H4" s="70">
        <f>G4/B4</f>
        <v>5.3571428571428568E-2</v>
      </c>
      <c r="I4" s="67">
        <f>SUM(I5:I36)</f>
        <v>2189</v>
      </c>
      <c r="J4" s="67">
        <f>SUM(J5:J36)</f>
        <v>1572</v>
      </c>
      <c r="K4" s="68">
        <f>(J4/I4)</f>
        <v>0.71813613522156239</v>
      </c>
      <c r="L4" s="67">
        <f>SUM(L5:L36)</f>
        <v>504</v>
      </c>
      <c r="M4" s="71">
        <f>(L4/I4)</f>
        <v>0.23024211968935587</v>
      </c>
      <c r="N4" s="69">
        <f>SUM(N5:N36)</f>
        <v>113</v>
      </c>
      <c r="O4" s="70">
        <f>N4/I4</f>
        <v>5.1621745089081773E-2</v>
      </c>
      <c r="P4" s="67">
        <f>SUM(P5:P36)</f>
        <v>2203</v>
      </c>
      <c r="Q4" s="67">
        <f>SUM(Q5:Q36)</f>
        <v>1639</v>
      </c>
      <c r="R4" s="68">
        <f>(Q4/P4)</f>
        <v>0.74398547435315476</v>
      </c>
      <c r="S4" s="67">
        <f>SUM(S5:S36)</f>
        <v>507</v>
      </c>
      <c r="T4" s="71">
        <f>(S4/P4)</f>
        <v>0.23014071720381299</v>
      </c>
      <c r="U4" s="69">
        <f>SUM(U5:U36)</f>
        <v>57</v>
      </c>
      <c r="V4" s="70">
        <f>U4/P4</f>
        <v>2.5873808443032227E-2</v>
      </c>
      <c r="W4" s="66">
        <f>SUM(W5:W36)</f>
        <v>2179</v>
      </c>
      <c r="X4" s="67">
        <f>SUM(X5:X36)</f>
        <v>1607</v>
      </c>
      <c r="Y4" s="68">
        <f>(X4/W4)</f>
        <v>0.73749426342358881</v>
      </c>
      <c r="Z4" s="67">
        <f>SUM(Z5:Z36)</f>
        <v>487</v>
      </c>
      <c r="AA4" s="71">
        <f>(Z4/W4)</f>
        <v>0.22349701698026617</v>
      </c>
      <c r="AB4" s="69">
        <f>SUM(AB5:AB36)</f>
        <v>85</v>
      </c>
      <c r="AC4" s="70">
        <f>AB4/W4</f>
        <v>3.9008719596145019E-2</v>
      </c>
      <c r="AD4" s="67">
        <f>SUM(AD5:AD36)</f>
        <v>2211</v>
      </c>
      <c r="AE4" s="67">
        <f>SUM(AE5:AE36)</f>
        <v>1552</v>
      </c>
      <c r="AF4" s="68">
        <f>(AE4/AD4)</f>
        <v>0.70194482134780645</v>
      </c>
      <c r="AG4" s="67">
        <f>SUM(AG5:AG36)</f>
        <v>385</v>
      </c>
      <c r="AH4" s="71">
        <f>(AG4/AD4)</f>
        <v>0.17412935323383086</v>
      </c>
      <c r="AI4" s="69">
        <f>SUM(AI5:AI36)</f>
        <v>274</v>
      </c>
      <c r="AJ4" s="70">
        <f>AI4/AD4</f>
        <v>0.12392582541836274</v>
      </c>
      <c r="AK4" s="67">
        <f>SUM(AK5:AK36)</f>
        <v>2189</v>
      </c>
      <c r="AL4" s="67">
        <f>SUM(AL5:AL36)</f>
        <v>1496</v>
      </c>
      <c r="AM4" s="68">
        <f>(AL4/AK4)</f>
        <v>0.68341708542713564</v>
      </c>
      <c r="AN4" s="67">
        <f>SUM(AN5:AN36)</f>
        <v>346</v>
      </c>
      <c r="AO4" s="71">
        <f>(AN4/AK4)</f>
        <v>0.15806304248515304</v>
      </c>
      <c r="AP4" s="69">
        <f>SUM(AP5:AP36)</f>
        <v>347</v>
      </c>
      <c r="AQ4" s="70">
        <f>AP4/AK4</f>
        <v>0.15851987208771129</v>
      </c>
      <c r="AR4" s="72">
        <f>SUM(AR5:AR36)</f>
        <v>891</v>
      </c>
      <c r="AS4" s="69">
        <f>SUM(AS5:AS36)</f>
        <v>674</v>
      </c>
      <c r="AT4" s="68">
        <f>(AS4/AR4)</f>
        <v>0.75645342312008979</v>
      </c>
      <c r="AU4" s="69">
        <f>SUM(AU5:AU36)</f>
        <v>155</v>
      </c>
      <c r="AV4" s="68">
        <f>(AU4/AR4)</f>
        <v>0.17396184062850731</v>
      </c>
      <c r="AW4" s="69">
        <f>SUM(AW5:AW36)</f>
        <v>62</v>
      </c>
      <c r="AX4" s="70">
        <f>AW4/AR4</f>
        <v>6.9584736251402921E-2</v>
      </c>
      <c r="AY4" s="67">
        <f>SUM(AY5:AY36)</f>
        <v>904</v>
      </c>
      <c r="AZ4" s="67">
        <f>SUM(AZ5:AZ36)</f>
        <v>686</v>
      </c>
      <c r="BA4" s="68">
        <f>(AZ4/AY4)</f>
        <v>0.75884955752212391</v>
      </c>
      <c r="BB4" s="67">
        <f>SUM(BB5:BB36)</f>
        <v>131</v>
      </c>
      <c r="BC4" s="71">
        <f>(BB4/AY4)</f>
        <v>0.14491150442477876</v>
      </c>
      <c r="BD4" s="69">
        <f>SUM(BD5:BD36)</f>
        <v>87</v>
      </c>
      <c r="BE4" s="70">
        <f>BD4/AY4</f>
        <v>9.6238938053097342E-2</v>
      </c>
      <c r="BF4" s="67">
        <f>SUM(BF5:BF36)</f>
        <v>840</v>
      </c>
      <c r="BG4" s="67">
        <f>SUM(BG5:BG36)</f>
        <v>618</v>
      </c>
      <c r="BH4" s="68">
        <f>(BG4/BF4)</f>
        <v>0.73571428571428577</v>
      </c>
      <c r="BI4" s="67">
        <f>SUM(BI5:BI36)</f>
        <v>123</v>
      </c>
      <c r="BJ4" s="71">
        <f>(BI4/BF4)</f>
        <v>0.14642857142857144</v>
      </c>
      <c r="BK4" s="69">
        <f>SUM(BK5:BK36)</f>
        <v>99</v>
      </c>
      <c r="BL4" s="70">
        <f>BK4/BF4</f>
        <v>0.11785714285714285</v>
      </c>
      <c r="BM4" s="67">
        <f>SUM(BM5:BM36)</f>
        <v>741</v>
      </c>
      <c r="BN4" s="67">
        <f>SUM(BN5:BN36)</f>
        <v>510</v>
      </c>
      <c r="BO4" s="71">
        <f>(BN4/BM4)</f>
        <v>0.68825910931174084</v>
      </c>
      <c r="BP4" s="69">
        <f>SUM(BP5:BP36)</f>
        <v>91</v>
      </c>
      <c r="BQ4" s="68">
        <f>(BP4/BM4)</f>
        <v>0.12280701754385964</v>
      </c>
      <c r="BR4" s="69">
        <f>SUM(BR5:BR36)</f>
        <v>140</v>
      </c>
      <c r="BS4" s="70">
        <f>BR4/BM4</f>
        <v>0.18893387314439947</v>
      </c>
    </row>
    <row r="5" spans="1:71" s="60" customFormat="1" ht="15" x14ac:dyDescent="0.25">
      <c r="A5" s="73" t="s">
        <v>1</v>
      </c>
      <c r="B5" s="74">
        <v>59</v>
      </c>
      <c r="C5" s="75">
        <v>50</v>
      </c>
      <c r="D5" s="76">
        <f t="shared" ref="D5:D36" si="0">(C5/B5)</f>
        <v>0.84745762711864403</v>
      </c>
      <c r="E5" s="75">
        <v>8</v>
      </c>
      <c r="F5" s="76">
        <f t="shared" ref="F5:F36" si="1">(E5/B5)</f>
        <v>0.13559322033898305</v>
      </c>
      <c r="G5" s="75">
        <v>1</v>
      </c>
      <c r="H5" s="77">
        <f t="shared" ref="H5:H36" si="2">G5/B5</f>
        <v>1.6949152542372881E-2</v>
      </c>
      <c r="I5" s="78">
        <v>57</v>
      </c>
      <c r="J5" s="79">
        <v>45</v>
      </c>
      <c r="K5" s="80">
        <f t="shared" ref="K5:K36" si="3">(J5/I5)</f>
        <v>0.78947368421052633</v>
      </c>
      <c r="L5" s="79">
        <v>12</v>
      </c>
      <c r="M5" s="81">
        <f t="shared" ref="M5:M36" si="4">(L5/I5)</f>
        <v>0.21052631578947367</v>
      </c>
      <c r="N5" s="79">
        <v>0</v>
      </c>
      <c r="O5" s="82">
        <f t="shared" ref="O5:O36" si="5">N5/I5</f>
        <v>0</v>
      </c>
      <c r="P5" s="78">
        <v>57</v>
      </c>
      <c r="Q5" s="79">
        <v>42</v>
      </c>
      <c r="R5" s="80">
        <f t="shared" ref="R5:R36" si="6">(Q5/P5)</f>
        <v>0.73684210526315785</v>
      </c>
      <c r="S5" s="79">
        <v>15</v>
      </c>
      <c r="T5" s="81">
        <f t="shared" ref="T5:T36" si="7">(S5/P5)</f>
        <v>0.26315789473684209</v>
      </c>
      <c r="U5" s="79">
        <v>0</v>
      </c>
      <c r="V5" s="82">
        <f t="shared" ref="V5:V36" si="8">U5/P5</f>
        <v>0</v>
      </c>
      <c r="W5" s="83">
        <v>56</v>
      </c>
      <c r="X5" s="79">
        <v>39</v>
      </c>
      <c r="Y5" s="80">
        <f t="shared" ref="Y5:Y36" si="9">(X5/W5)</f>
        <v>0.6964285714285714</v>
      </c>
      <c r="Z5" s="79">
        <v>17</v>
      </c>
      <c r="AA5" s="81">
        <f t="shared" ref="AA5:AA36" si="10">(Z5/W5)</f>
        <v>0.30357142857142855</v>
      </c>
      <c r="AB5" s="79">
        <v>0</v>
      </c>
      <c r="AC5" s="82">
        <f t="shared" ref="AC5:AC36" si="11">AB5/W5</f>
        <v>0</v>
      </c>
      <c r="AD5" s="78">
        <v>55</v>
      </c>
      <c r="AE5" s="79">
        <v>38</v>
      </c>
      <c r="AF5" s="80">
        <f t="shared" ref="AF5:AF36" si="12">(AE5/AD5)</f>
        <v>0.69090909090909092</v>
      </c>
      <c r="AG5" s="79">
        <v>13</v>
      </c>
      <c r="AH5" s="81">
        <f t="shared" ref="AH5:AH36" si="13">(AG5/AD5)</f>
        <v>0.23636363636363636</v>
      </c>
      <c r="AI5" s="79">
        <v>4</v>
      </c>
      <c r="AJ5" s="84">
        <f t="shared" ref="AJ5:AJ36" si="14">AI5/AD5</f>
        <v>7.2727272727272724E-2</v>
      </c>
      <c r="AK5" s="78">
        <v>53</v>
      </c>
      <c r="AL5" s="79">
        <v>39</v>
      </c>
      <c r="AM5" s="80">
        <f t="shared" ref="AM5:AM36" si="15">(AL5/AK5)</f>
        <v>0.73584905660377353</v>
      </c>
      <c r="AN5" s="79">
        <v>10</v>
      </c>
      <c r="AO5" s="85">
        <f t="shared" ref="AO5:AO36" si="16">(AN5/AK5)</f>
        <v>0.18867924528301888</v>
      </c>
      <c r="AP5" s="79">
        <v>4</v>
      </c>
      <c r="AQ5" s="82">
        <f t="shared" ref="AQ5:AQ36" si="17">AP5/AK5</f>
        <v>7.5471698113207544E-2</v>
      </c>
      <c r="AR5" s="86">
        <v>29</v>
      </c>
      <c r="AS5" s="79">
        <v>20</v>
      </c>
      <c r="AT5" s="80">
        <f t="shared" ref="AT5:AT36" si="18">(AS5/AR5)</f>
        <v>0.68965517241379315</v>
      </c>
      <c r="AU5" s="79">
        <v>7</v>
      </c>
      <c r="AV5" s="80">
        <f t="shared" ref="AV5:AV36" si="19">(AU5/AR5)</f>
        <v>0.2413793103448276</v>
      </c>
      <c r="AW5" s="79">
        <v>2</v>
      </c>
      <c r="AX5" s="82">
        <f t="shared" ref="AX5:AX36" si="20">AW5/AR5</f>
        <v>6.8965517241379309E-2</v>
      </c>
      <c r="AY5" s="78">
        <v>29</v>
      </c>
      <c r="AZ5" s="79">
        <v>20</v>
      </c>
      <c r="BA5" s="80">
        <f t="shared" ref="BA5:BA36" si="21">(AZ5/AY5)</f>
        <v>0.68965517241379315</v>
      </c>
      <c r="BB5" s="79">
        <v>7</v>
      </c>
      <c r="BC5" s="81">
        <f t="shared" ref="BC5:BC36" si="22">(BB5/AY5)</f>
        <v>0.2413793103448276</v>
      </c>
      <c r="BD5" s="79">
        <v>2</v>
      </c>
      <c r="BE5" s="82">
        <f t="shared" ref="BE5:BE36" si="23">BD5/AY5</f>
        <v>6.8965517241379309E-2</v>
      </c>
      <c r="BF5" s="78">
        <v>27</v>
      </c>
      <c r="BG5" s="79">
        <v>14</v>
      </c>
      <c r="BH5" s="80">
        <f t="shared" ref="BH5:BH36" si="24">(BG5/BF5)</f>
        <v>0.51851851851851849</v>
      </c>
      <c r="BI5" s="79">
        <v>1</v>
      </c>
      <c r="BJ5" s="81">
        <f t="shared" ref="BJ5:BJ36" si="25">(BI5/BF5)</f>
        <v>3.7037037037037035E-2</v>
      </c>
      <c r="BK5" s="79">
        <v>12</v>
      </c>
      <c r="BL5" s="82">
        <f t="shared" ref="BL5:BL36" si="26">BK5/BF5</f>
        <v>0.44444444444444442</v>
      </c>
      <c r="BM5" s="78">
        <v>25</v>
      </c>
      <c r="BN5" s="79">
        <v>9</v>
      </c>
      <c r="BO5" s="81">
        <f t="shared" ref="BO5:BO36" si="27">(BN5/BM5)</f>
        <v>0.36</v>
      </c>
      <c r="BP5" s="79">
        <v>2</v>
      </c>
      <c r="BQ5" s="80">
        <f t="shared" ref="BQ5:BQ36" si="28">(BP5/BM5)</f>
        <v>0.08</v>
      </c>
      <c r="BR5" s="79">
        <v>14</v>
      </c>
      <c r="BS5" s="82">
        <f t="shared" ref="BS5:BS36" si="29">BR5/BM5</f>
        <v>0.56000000000000005</v>
      </c>
    </row>
    <row r="6" spans="1:71" s="60" customFormat="1" ht="15" x14ac:dyDescent="0.25">
      <c r="A6" s="73" t="s">
        <v>2</v>
      </c>
      <c r="B6" s="74">
        <v>47</v>
      </c>
      <c r="C6" s="75">
        <v>37</v>
      </c>
      <c r="D6" s="76">
        <f t="shared" si="0"/>
        <v>0.78723404255319152</v>
      </c>
      <c r="E6" s="75">
        <v>10</v>
      </c>
      <c r="F6" s="76">
        <f t="shared" si="1"/>
        <v>0.21276595744680851</v>
      </c>
      <c r="G6" s="75">
        <v>0</v>
      </c>
      <c r="H6" s="77">
        <f t="shared" si="2"/>
        <v>0</v>
      </c>
      <c r="I6" s="78">
        <v>58</v>
      </c>
      <c r="J6" s="79">
        <v>50</v>
      </c>
      <c r="K6" s="80">
        <f t="shared" si="3"/>
        <v>0.86206896551724133</v>
      </c>
      <c r="L6" s="79">
        <v>8</v>
      </c>
      <c r="M6" s="81">
        <f t="shared" si="4"/>
        <v>0.13793103448275862</v>
      </c>
      <c r="N6" s="79">
        <v>0</v>
      </c>
      <c r="O6" s="82">
        <f t="shared" si="5"/>
        <v>0</v>
      </c>
      <c r="P6" s="78">
        <v>56</v>
      </c>
      <c r="Q6" s="79">
        <v>48</v>
      </c>
      <c r="R6" s="80">
        <f t="shared" si="6"/>
        <v>0.8571428571428571</v>
      </c>
      <c r="S6" s="79">
        <v>8</v>
      </c>
      <c r="T6" s="81">
        <f t="shared" si="7"/>
        <v>0.14285714285714285</v>
      </c>
      <c r="U6" s="79">
        <v>0</v>
      </c>
      <c r="V6" s="82">
        <f t="shared" si="8"/>
        <v>0</v>
      </c>
      <c r="W6" s="83">
        <v>61</v>
      </c>
      <c r="X6" s="79">
        <v>49</v>
      </c>
      <c r="Y6" s="80">
        <f t="shared" si="9"/>
        <v>0.80327868852459017</v>
      </c>
      <c r="Z6" s="79">
        <v>12</v>
      </c>
      <c r="AA6" s="81">
        <f t="shared" si="10"/>
        <v>0.19672131147540983</v>
      </c>
      <c r="AB6" s="79">
        <v>0</v>
      </c>
      <c r="AC6" s="82">
        <f t="shared" si="11"/>
        <v>0</v>
      </c>
      <c r="AD6" s="78">
        <v>71</v>
      </c>
      <c r="AE6" s="79">
        <v>40</v>
      </c>
      <c r="AF6" s="80">
        <f t="shared" si="12"/>
        <v>0.56338028169014087</v>
      </c>
      <c r="AG6" s="79">
        <v>9</v>
      </c>
      <c r="AH6" s="81">
        <f t="shared" si="13"/>
        <v>0.12676056338028169</v>
      </c>
      <c r="AI6" s="79">
        <v>22</v>
      </c>
      <c r="AJ6" s="82">
        <f t="shared" si="14"/>
        <v>0.30985915492957744</v>
      </c>
      <c r="AK6" s="78">
        <v>73</v>
      </c>
      <c r="AL6" s="79">
        <v>46</v>
      </c>
      <c r="AM6" s="80">
        <f t="shared" si="15"/>
        <v>0.63013698630136983</v>
      </c>
      <c r="AN6" s="79">
        <v>8</v>
      </c>
      <c r="AO6" s="85">
        <f t="shared" si="16"/>
        <v>0.1095890410958904</v>
      </c>
      <c r="AP6" s="79">
        <v>19</v>
      </c>
      <c r="AQ6" s="82">
        <f t="shared" si="17"/>
        <v>0.26027397260273971</v>
      </c>
      <c r="AR6" s="78">
        <v>30</v>
      </c>
      <c r="AS6" s="79">
        <v>19</v>
      </c>
      <c r="AT6" s="80">
        <f t="shared" si="18"/>
        <v>0.6333333333333333</v>
      </c>
      <c r="AU6" s="79">
        <v>7</v>
      </c>
      <c r="AV6" s="81">
        <f t="shared" si="19"/>
        <v>0.23333333333333334</v>
      </c>
      <c r="AW6" s="79">
        <v>4</v>
      </c>
      <c r="AX6" s="82">
        <f t="shared" si="20"/>
        <v>0.13333333333333333</v>
      </c>
      <c r="AY6" s="78">
        <v>30</v>
      </c>
      <c r="AZ6" s="79">
        <v>27</v>
      </c>
      <c r="BA6" s="80">
        <f t="shared" si="21"/>
        <v>0.9</v>
      </c>
      <c r="BB6" s="79">
        <v>1</v>
      </c>
      <c r="BC6" s="81">
        <f t="shared" si="22"/>
        <v>3.3333333333333333E-2</v>
      </c>
      <c r="BD6" s="79">
        <v>2</v>
      </c>
      <c r="BE6" s="82">
        <f t="shared" si="23"/>
        <v>6.6666666666666666E-2</v>
      </c>
      <c r="BF6" s="78">
        <v>29</v>
      </c>
      <c r="BG6" s="79">
        <v>24</v>
      </c>
      <c r="BH6" s="80">
        <f t="shared" si="24"/>
        <v>0.82758620689655171</v>
      </c>
      <c r="BI6" s="79">
        <v>1</v>
      </c>
      <c r="BJ6" s="81">
        <f t="shared" si="25"/>
        <v>3.4482758620689655E-2</v>
      </c>
      <c r="BK6" s="79">
        <v>4</v>
      </c>
      <c r="BL6" s="82">
        <f t="shared" si="26"/>
        <v>0.13793103448275862</v>
      </c>
      <c r="BM6" s="78">
        <v>28</v>
      </c>
      <c r="BN6" s="79">
        <v>23</v>
      </c>
      <c r="BO6" s="81">
        <f t="shared" si="27"/>
        <v>0.8214285714285714</v>
      </c>
      <c r="BP6" s="79">
        <v>2</v>
      </c>
      <c r="BQ6" s="80">
        <f t="shared" si="28"/>
        <v>7.1428571428571425E-2</v>
      </c>
      <c r="BR6" s="79">
        <v>3</v>
      </c>
      <c r="BS6" s="82">
        <f t="shared" si="29"/>
        <v>0.10714285714285714</v>
      </c>
    </row>
    <row r="7" spans="1:71" s="60" customFormat="1" ht="15" x14ac:dyDescent="0.25">
      <c r="A7" s="73" t="s">
        <v>3</v>
      </c>
      <c r="B7" s="74">
        <v>38</v>
      </c>
      <c r="C7" s="75">
        <v>29</v>
      </c>
      <c r="D7" s="76">
        <f t="shared" si="0"/>
        <v>0.76315789473684215</v>
      </c>
      <c r="E7" s="75">
        <v>9</v>
      </c>
      <c r="F7" s="76">
        <f t="shared" si="1"/>
        <v>0.23684210526315788</v>
      </c>
      <c r="G7" s="75">
        <v>0</v>
      </c>
      <c r="H7" s="77">
        <f t="shared" si="2"/>
        <v>0</v>
      </c>
      <c r="I7" s="78">
        <v>38</v>
      </c>
      <c r="J7" s="79">
        <v>29</v>
      </c>
      <c r="K7" s="80">
        <f t="shared" si="3"/>
        <v>0.76315789473684215</v>
      </c>
      <c r="L7" s="79">
        <v>9</v>
      </c>
      <c r="M7" s="81">
        <f t="shared" si="4"/>
        <v>0.23684210526315788</v>
      </c>
      <c r="N7" s="79">
        <v>0</v>
      </c>
      <c r="O7" s="82">
        <f t="shared" si="5"/>
        <v>0</v>
      </c>
      <c r="P7" s="78">
        <v>40</v>
      </c>
      <c r="Q7" s="79">
        <v>32</v>
      </c>
      <c r="R7" s="80">
        <f t="shared" si="6"/>
        <v>0.8</v>
      </c>
      <c r="S7" s="79">
        <v>8</v>
      </c>
      <c r="T7" s="81">
        <f t="shared" si="7"/>
        <v>0.2</v>
      </c>
      <c r="U7" s="79">
        <v>0</v>
      </c>
      <c r="V7" s="82">
        <f t="shared" si="8"/>
        <v>0</v>
      </c>
      <c r="W7" s="83">
        <v>39</v>
      </c>
      <c r="X7" s="79">
        <v>31</v>
      </c>
      <c r="Y7" s="80">
        <f t="shared" si="9"/>
        <v>0.79487179487179482</v>
      </c>
      <c r="Z7" s="79">
        <v>8</v>
      </c>
      <c r="AA7" s="81">
        <f t="shared" si="10"/>
        <v>0.20512820512820512</v>
      </c>
      <c r="AB7" s="79">
        <v>0</v>
      </c>
      <c r="AC7" s="82">
        <f t="shared" si="11"/>
        <v>0</v>
      </c>
      <c r="AD7" s="78">
        <v>41</v>
      </c>
      <c r="AE7" s="79">
        <v>31</v>
      </c>
      <c r="AF7" s="80">
        <f t="shared" si="12"/>
        <v>0.75609756097560976</v>
      </c>
      <c r="AG7" s="79">
        <v>9</v>
      </c>
      <c r="AH7" s="81">
        <f t="shared" si="13"/>
        <v>0.21951219512195122</v>
      </c>
      <c r="AI7" s="79">
        <v>1</v>
      </c>
      <c r="AJ7" s="82">
        <f t="shared" si="14"/>
        <v>2.4390243902439025E-2</v>
      </c>
      <c r="AK7" s="78">
        <v>39</v>
      </c>
      <c r="AL7" s="79">
        <v>21</v>
      </c>
      <c r="AM7" s="80">
        <f t="shared" si="15"/>
        <v>0.53846153846153844</v>
      </c>
      <c r="AN7" s="79">
        <v>4</v>
      </c>
      <c r="AO7" s="85">
        <f t="shared" si="16"/>
        <v>0.10256410256410256</v>
      </c>
      <c r="AP7" s="79">
        <v>14</v>
      </c>
      <c r="AQ7" s="82">
        <f t="shared" si="17"/>
        <v>0.35897435897435898</v>
      </c>
      <c r="AR7" s="78">
        <v>23</v>
      </c>
      <c r="AS7" s="79">
        <v>13</v>
      </c>
      <c r="AT7" s="80">
        <f t="shared" si="18"/>
        <v>0.56521739130434778</v>
      </c>
      <c r="AU7" s="79">
        <v>1</v>
      </c>
      <c r="AV7" s="81">
        <f t="shared" si="19"/>
        <v>4.3478260869565216E-2</v>
      </c>
      <c r="AW7" s="79">
        <v>9</v>
      </c>
      <c r="AX7" s="82">
        <f t="shared" si="20"/>
        <v>0.39130434782608697</v>
      </c>
      <c r="AY7" s="78">
        <v>25</v>
      </c>
      <c r="AZ7" s="79">
        <v>15</v>
      </c>
      <c r="BA7" s="80">
        <f t="shared" si="21"/>
        <v>0.6</v>
      </c>
      <c r="BB7" s="79">
        <v>2</v>
      </c>
      <c r="BC7" s="81">
        <f t="shared" si="22"/>
        <v>0.08</v>
      </c>
      <c r="BD7" s="79">
        <v>8</v>
      </c>
      <c r="BE7" s="82">
        <f t="shared" si="23"/>
        <v>0.32</v>
      </c>
      <c r="BF7" s="78">
        <v>23</v>
      </c>
      <c r="BG7" s="79">
        <v>14</v>
      </c>
      <c r="BH7" s="80">
        <f t="shared" si="24"/>
        <v>0.60869565217391308</v>
      </c>
      <c r="BI7" s="79">
        <v>1</v>
      </c>
      <c r="BJ7" s="81">
        <f t="shared" si="25"/>
        <v>4.3478260869565216E-2</v>
      </c>
      <c r="BK7" s="79">
        <v>8</v>
      </c>
      <c r="BL7" s="82">
        <f t="shared" si="26"/>
        <v>0.34782608695652173</v>
      </c>
      <c r="BM7" s="78">
        <v>14</v>
      </c>
      <c r="BN7" s="79">
        <v>14</v>
      </c>
      <c r="BO7" s="81">
        <f t="shared" si="27"/>
        <v>1</v>
      </c>
      <c r="BP7" s="79">
        <v>0</v>
      </c>
      <c r="BQ7" s="80">
        <f t="shared" si="28"/>
        <v>0</v>
      </c>
      <c r="BR7" s="79">
        <v>0</v>
      </c>
      <c r="BS7" s="82">
        <f t="shared" si="29"/>
        <v>0</v>
      </c>
    </row>
    <row r="8" spans="1:71" s="60" customFormat="1" ht="15" x14ac:dyDescent="0.25">
      <c r="A8" s="73" t="s">
        <v>4</v>
      </c>
      <c r="B8" s="74">
        <v>78</v>
      </c>
      <c r="C8" s="75">
        <v>56</v>
      </c>
      <c r="D8" s="76">
        <f t="shared" si="0"/>
        <v>0.71794871794871795</v>
      </c>
      <c r="E8" s="75">
        <v>19</v>
      </c>
      <c r="F8" s="76">
        <f t="shared" si="1"/>
        <v>0.24358974358974358</v>
      </c>
      <c r="G8" s="75">
        <v>3</v>
      </c>
      <c r="H8" s="77">
        <f t="shared" si="2"/>
        <v>3.8461538461538464E-2</v>
      </c>
      <c r="I8" s="78">
        <v>78</v>
      </c>
      <c r="J8" s="79">
        <v>61</v>
      </c>
      <c r="K8" s="80">
        <f t="shared" si="3"/>
        <v>0.78205128205128205</v>
      </c>
      <c r="L8" s="79">
        <v>17</v>
      </c>
      <c r="M8" s="81">
        <f t="shared" si="4"/>
        <v>0.21794871794871795</v>
      </c>
      <c r="N8" s="79">
        <v>0</v>
      </c>
      <c r="O8" s="82">
        <f t="shared" si="5"/>
        <v>0</v>
      </c>
      <c r="P8" s="78">
        <v>79</v>
      </c>
      <c r="Q8" s="79">
        <v>61</v>
      </c>
      <c r="R8" s="80">
        <f t="shared" si="6"/>
        <v>0.77215189873417722</v>
      </c>
      <c r="S8" s="79">
        <v>18</v>
      </c>
      <c r="T8" s="81">
        <f t="shared" si="7"/>
        <v>0.22784810126582278</v>
      </c>
      <c r="U8" s="79">
        <v>0</v>
      </c>
      <c r="V8" s="82">
        <f t="shared" si="8"/>
        <v>0</v>
      </c>
      <c r="W8" s="83">
        <v>77</v>
      </c>
      <c r="X8" s="79">
        <v>57</v>
      </c>
      <c r="Y8" s="80">
        <f t="shared" si="9"/>
        <v>0.74025974025974028</v>
      </c>
      <c r="Z8" s="79">
        <v>14</v>
      </c>
      <c r="AA8" s="81">
        <f t="shared" si="10"/>
        <v>0.18181818181818182</v>
      </c>
      <c r="AB8" s="79">
        <v>6</v>
      </c>
      <c r="AC8" s="82">
        <f t="shared" si="11"/>
        <v>7.792207792207792E-2</v>
      </c>
      <c r="AD8" s="78">
        <v>74</v>
      </c>
      <c r="AE8" s="79">
        <v>42</v>
      </c>
      <c r="AF8" s="80">
        <f t="shared" si="12"/>
        <v>0.56756756756756754</v>
      </c>
      <c r="AG8" s="79">
        <v>10</v>
      </c>
      <c r="AH8" s="81">
        <f t="shared" si="13"/>
        <v>0.13513513513513514</v>
      </c>
      <c r="AI8" s="79">
        <v>22</v>
      </c>
      <c r="AJ8" s="82">
        <f t="shared" si="14"/>
        <v>0.29729729729729731</v>
      </c>
      <c r="AK8" s="78">
        <v>62</v>
      </c>
      <c r="AL8" s="79">
        <v>35</v>
      </c>
      <c r="AM8" s="80">
        <f t="shared" si="15"/>
        <v>0.56451612903225812</v>
      </c>
      <c r="AN8" s="79">
        <v>12</v>
      </c>
      <c r="AO8" s="85">
        <f t="shared" si="16"/>
        <v>0.19354838709677419</v>
      </c>
      <c r="AP8" s="79">
        <v>15</v>
      </c>
      <c r="AQ8" s="82">
        <f t="shared" si="17"/>
        <v>0.24193548387096775</v>
      </c>
      <c r="AR8" s="78">
        <v>26</v>
      </c>
      <c r="AS8" s="79">
        <v>18</v>
      </c>
      <c r="AT8" s="80">
        <f t="shared" si="18"/>
        <v>0.69230769230769229</v>
      </c>
      <c r="AU8" s="79">
        <v>8</v>
      </c>
      <c r="AV8" s="81">
        <f t="shared" si="19"/>
        <v>0.30769230769230771</v>
      </c>
      <c r="AW8" s="79">
        <v>0</v>
      </c>
      <c r="AX8" s="82">
        <f t="shared" si="20"/>
        <v>0</v>
      </c>
      <c r="AY8" s="78">
        <v>27</v>
      </c>
      <c r="AZ8" s="79">
        <v>18</v>
      </c>
      <c r="BA8" s="80">
        <f t="shared" si="21"/>
        <v>0.66666666666666663</v>
      </c>
      <c r="BB8" s="79">
        <v>9</v>
      </c>
      <c r="BC8" s="81">
        <f t="shared" si="22"/>
        <v>0.33333333333333331</v>
      </c>
      <c r="BD8" s="79">
        <v>0</v>
      </c>
      <c r="BE8" s="82">
        <f t="shared" si="23"/>
        <v>0</v>
      </c>
      <c r="BF8" s="78">
        <v>26</v>
      </c>
      <c r="BG8" s="79">
        <v>19</v>
      </c>
      <c r="BH8" s="80">
        <f t="shared" si="24"/>
        <v>0.73076923076923073</v>
      </c>
      <c r="BI8" s="79">
        <v>5</v>
      </c>
      <c r="BJ8" s="81">
        <f t="shared" si="25"/>
        <v>0.19230769230769232</v>
      </c>
      <c r="BK8" s="79">
        <v>2</v>
      </c>
      <c r="BL8" s="82">
        <f t="shared" si="26"/>
        <v>7.6923076923076927E-2</v>
      </c>
      <c r="BM8" s="78">
        <v>23</v>
      </c>
      <c r="BN8" s="79">
        <v>17</v>
      </c>
      <c r="BO8" s="81">
        <f t="shared" si="27"/>
        <v>0.73913043478260865</v>
      </c>
      <c r="BP8" s="79">
        <v>3</v>
      </c>
      <c r="BQ8" s="80">
        <f t="shared" si="28"/>
        <v>0.13043478260869565</v>
      </c>
      <c r="BR8" s="79">
        <v>3</v>
      </c>
      <c r="BS8" s="82">
        <f t="shared" si="29"/>
        <v>0.13043478260869565</v>
      </c>
    </row>
    <row r="9" spans="1:71" s="60" customFormat="1" ht="15" x14ac:dyDescent="0.25">
      <c r="A9" s="73" t="s">
        <v>7</v>
      </c>
      <c r="B9" s="74">
        <v>63</v>
      </c>
      <c r="C9" s="75">
        <v>45</v>
      </c>
      <c r="D9" s="76">
        <f t="shared" si="0"/>
        <v>0.7142857142857143</v>
      </c>
      <c r="E9" s="75">
        <v>18</v>
      </c>
      <c r="F9" s="76">
        <f t="shared" si="1"/>
        <v>0.2857142857142857</v>
      </c>
      <c r="G9" s="75">
        <v>0</v>
      </c>
      <c r="H9" s="77">
        <f t="shared" si="2"/>
        <v>0</v>
      </c>
      <c r="I9" s="78">
        <v>63</v>
      </c>
      <c r="J9" s="79">
        <v>47</v>
      </c>
      <c r="K9" s="80">
        <f t="shared" si="3"/>
        <v>0.74603174603174605</v>
      </c>
      <c r="L9" s="79">
        <v>16</v>
      </c>
      <c r="M9" s="81">
        <f t="shared" si="4"/>
        <v>0.25396825396825395</v>
      </c>
      <c r="N9" s="79">
        <v>0</v>
      </c>
      <c r="O9" s="82">
        <f t="shared" si="5"/>
        <v>0</v>
      </c>
      <c r="P9" s="78">
        <v>63</v>
      </c>
      <c r="Q9" s="79">
        <v>41</v>
      </c>
      <c r="R9" s="80">
        <f t="shared" si="6"/>
        <v>0.65079365079365081</v>
      </c>
      <c r="S9" s="79">
        <v>22</v>
      </c>
      <c r="T9" s="81">
        <f t="shared" si="7"/>
        <v>0.34920634920634919</v>
      </c>
      <c r="U9" s="79">
        <v>0</v>
      </c>
      <c r="V9" s="82">
        <f t="shared" si="8"/>
        <v>0</v>
      </c>
      <c r="W9" s="83">
        <v>60</v>
      </c>
      <c r="X9" s="79">
        <v>45</v>
      </c>
      <c r="Y9" s="80">
        <f t="shared" si="9"/>
        <v>0.75</v>
      </c>
      <c r="Z9" s="79">
        <v>15</v>
      </c>
      <c r="AA9" s="81">
        <f t="shared" si="10"/>
        <v>0.25</v>
      </c>
      <c r="AB9" s="79">
        <v>0</v>
      </c>
      <c r="AC9" s="82">
        <f t="shared" si="11"/>
        <v>0</v>
      </c>
      <c r="AD9" s="78">
        <v>62</v>
      </c>
      <c r="AE9" s="79">
        <v>47</v>
      </c>
      <c r="AF9" s="80">
        <f t="shared" si="12"/>
        <v>0.75806451612903225</v>
      </c>
      <c r="AG9" s="79">
        <v>15</v>
      </c>
      <c r="AH9" s="81">
        <f t="shared" si="13"/>
        <v>0.24193548387096775</v>
      </c>
      <c r="AI9" s="79">
        <v>0</v>
      </c>
      <c r="AJ9" s="82">
        <f t="shared" si="14"/>
        <v>0</v>
      </c>
      <c r="AK9" s="78">
        <v>54</v>
      </c>
      <c r="AL9" s="79">
        <v>41</v>
      </c>
      <c r="AM9" s="80">
        <f t="shared" si="15"/>
        <v>0.7592592592592593</v>
      </c>
      <c r="AN9" s="79">
        <v>13</v>
      </c>
      <c r="AO9" s="85">
        <f t="shared" si="16"/>
        <v>0.24074074074074073</v>
      </c>
      <c r="AP9" s="79">
        <v>0</v>
      </c>
      <c r="AQ9" s="82">
        <f t="shared" si="17"/>
        <v>0</v>
      </c>
      <c r="AR9" s="78">
        <v>29</v>
      </c>
      <c r="AS9" s="79">
        <v>20</v>
      </c>
      <c r="AT9" s="80">
        <f t="shared" si="18"/>
        <v>0.68965517241379315</v>
      </c>
      <c r="AU9" s="79">
        <v>8</v>
      </c>
      <c r="AV9" s="81">
        <f t="shared" si="19"/>
        <v>0.27586206896551724</v>
      </c>
      <c r="AW9" s="79">
        <v>1</v>
      </c>
      <c r="AX9" s="82">
        <f t="shared" si="20"/>
        <v>3.4482758620689655E-2</v>
      </c>
      <c r="AY9" s="78">
        <v>27</v>
      </c>
      <c r="AZ9" s="79">
        <v>16</v>
      </c>
      <c r="BA9" s="80">
        <f t="shared" si="21"/>
        <v>0.59259259259259256</v>
      </c>
      <c r="BB9" s="79">
        <v>9</v>
      </c>
      <c r="BC9" s="81">
        <f t="shared" si="22"/>
        <v>0.33333333333333331</v>
      </c>
      <c r="BD9" s="79">
        <v>2</v>
      </c>
      <c r="BE9" s="82">
        <f t="shared" si="23"/>
        <v>7.407407407407407E-2</v>
      </c>
      <c r="BF9" s="78">
        <v>25</v>
      </c>
      <c r="BG9" s="79">
        <v>13</v>
      </c>
      <c r="BH9" s="80">
        <f t="shared" si="24"/>
        <v>0.52</v>
      </c>
      <c r="BI9" s="79">
        <v>9</v>
      </c>
      <c r="BJ9" s="81">
        <f t="shared" si="25"/>
        <v>0.36</v>
      </c>
      <c r="BK9" s="79">
        <v>3</v>
      </c>
      <c r="BL9" s="82">
        <f t="shared" si="26"/>
        <v>0.12</v>
      </c>
      <c r="BM9" s="78">
        <v>16</v>
      </c>
      <c r="BN9" s="79">
        <v>14</v>
      </c>
      <c r="BO9" s="81">
        <f t="shared" si="27"/>
        <v>0.875</v>
      </c>
      <c r="BP9" s="79">
        <v>2</v>
      </c>
      <c r="BQ9" s="80">
        <f t="shared" si="28"/>
        <v>0.125</v>
      </c>
      <c r="BR9" s="79">
        <v>0</v>
      </c>
      <c r="BS9" s="82">
        <f t="shared" si="29"/>
        <v>0</v>
      </c>
    </row>
    <row r="10" spans="1:71" s="60" customFormat="1" ht="15" x14ac:dyDescent="0.25">
      <c r="A10" s="73" t="s">
        <v>8</v>
      </c>
      <c r="B10" s="74">
        <v>35</v>
      </c>
      <c r="C10" s="75">
        <v>24</v>
      </c>
      <c r="D10" s="76">
        <f t="shared" si="0"/>
        <v>0.68571428571428572</v>
      </c>
      <c r="E10" s="75">
        <v>9</v>
      </c>
      <c r="F10" s="76">
        <f t="shared" si="1"/>
        <v>0.25714285714285712</v>
      </c>
      <c r="G10" s="75">
        <v>2</v>
      </c>
      <c r="H10" s="77">
        <f t="shared" si="2"/>
        <v>5.7142857142857141E-2</v>
      </c>
      <c r="I10" s="78">
        <v>48</v>
      </c>
      <c r="J10" s="79">
        <v>39</v>
      </c>
      <c r="K10" s="80">
        <f t="shared" si="3"/>
        <v>0.8125</v>
      </c>
      <c r="L10" s="79">
        <v>9</v>
      </c>
      <c r="M10" s="81">
        <f t="shared" si="4"/>
        <v>0.1875</v>
      </c>
      <c r="N10" s="79">
        <v>0</v>
      </c>
      <c r="O10" s="82">
        <f t="shared" si="5"/>
        <v>0</v>
      </c>
      <c r="P10" s="78">
        <v>36</v>
      </c>
      <c r="Q10" s="79">
        <v>29</v>
      </c>
      <c r="R10" s="80">
        <f t="shared" si="6"/>
        <v>0.80555555555555558</v>
      </c>
      <c r="S10" s="79">
        <v>7</v>
      </c>
      <c r="T10" s="81">
        <f t="shared" si="7"/>
        <v>0.19444444444444445</v>
      </c>
      <c r="U10" s="79">
        <v>0</v>
      </c>
      <c r="V10" s="82">
        <f t="shared" si="8"/>
        <v>0</v>
      </c>
      <c r="W10" s="83">
        <v>36</v>
      </c>
      <c r="X10" s="79">
        <v>28</v>
      </c>
      <c r="Y10" s="80">
        <f t="shared" si="9"/>
        <v>0.77777777777777779</v>
      </c>
      <c r="Z10" s="79">
        <v>8</v>
      </c>
      <c r="AA10" s="81">
        <f t="shared" si="10"/>
        <v>0.22222222222222221</v>
      </c>
      <c r="AB10" s="79">
        <v>0</v>
      </c>
      <c r="AC10" s="82">
        <f t="shared" si="11"/>
        <v>0</v>
      </c>
      <c r="AD10" s="78">
        <v>36</v>
      </c>
      <c r="AE10" s="79">
        <v>29</v>
      </c>
      <c r="AF10" s="80">
        <f t="shared" si="12"/>
        <v>0.80555555555555558</v>
      </c>
      <c r="AG10" s="79">
        <v>6</v>
      </c>
      <c r="AH10" s="81">
        <f t="shared" si="13"/>
        <v>0.16666666666666666</v>
      </c>
      <c r="AI10" s="79">
        <v>1</v>
      </c>
      <c r="AJ10" s="82">
        <f t="shared" si="14"/>
        <v>2.7777777777777776E-2</v>
      </c>
      <c r="AK10" s="78">
        <v>42</v>
      </c>
      <c r="AL10" s="79">
        <v>36</v>
      </c>
      <c r="AM10" s="80">
        <f t="shared" si="15"/>
        <v>0.8571428571428571</v>
      </c>
      <c r="AN10" s="79">
        <v>6</v>
      </c>
      <c r="AO10" s="85">
        <f t="shared" si="16"/>
        <v>0.14285714285714285</v>
      </c>
      <c r="AP10" s="79">
        <v>0</v>
      </c>
      <c r="AQ10" s="82">
        <f t="shared" si="17"/>
        <v>0</v>
      </c>
      <c r="AR10" s="78">
        <v>26</v>
      </c>
      <c r="AS10" s="79">
        <v>22</v>
      </c>
      <c r="AT10" s="80">
        <f t="shared" si="18"/>
        <v>0.84615384615384615</v>
      </c>
      <c r="AU10" s="79">
        <v>4</v>
      </c>
      <c r="AV10" s="81">
        <f t="shared" si="19"/>
        <v>0.15384615384615385</v>
      </c>
      <c r="AW10" s="79">
        <v>0</v>
      </c>
      <c r="AX10" s="82">
        <f t="shared" si="20"/>
        <v>0</v>
      </c>
      <c r="AY10" s="78">
        <v>26</v>
      </c>
      <c r="AZ10" s="79">
        <v>21</v>
      </c>
      <c r="BA10" s="80">
        <f t="shared" si="21"/>
        <v>0.80769230769230771</v>
      </c>
      <c r="BB10" s="79">
        <v>5</v>
      </c>
      <c r="BC10" s="81">
        <f t="shared" si="22"/>
        <v>0.19230769230769232</v>
      </c>
      <c r="BD10" s="79">
        <v>0</v>
      </c>
      <c r="BE10" s="82">
        <f t="shared" si="23"/>
        <v>0</v>
      </c>
      <c r="BF10" s="78">
        <v>29</v>
      </c>
      <c r="BG10" s="79">
        <v>20</v>
      </c>
      <c r="BH10" s="80">
        <f t="shared" si="24"/>
        <v>0.68965517241379315</v>
      </c>
      <c r="BI10" s="79">
        <v>3</v>
      </c>
      <c r="BJ10" s="81">
        <f t="shared" si="25"/>
        <v>0.10344827586206896</v>
      </c>
      <c r="BK10" s="79">
        <v>6</v>
      </c>
      <c r="BL10" s="82">
        <f t="shared" si="26"/>
        <v>0.20689655172413793</v>
      </c>
      <c r="BM10" s="78">
        <v>20</v>
      </c>
      <c r="BN10" s="79">
        <v>17</v>
      </c>
      <c r="BO10" s="81">
        <f t="shared" si="27"/>
        <v>0.85</v>
      </c>
      <c r="BP10" s="79">
        <v>3</v>
      </c>
      <c r="BQ10" s="80">
        <f t="shared" si="28"/>
        <v>0.15</v>
      </c>
      <c r="BR10" s="79">
        <v>0</v>
      </c>
      <c r="BS10" s="82">
        <f t="shared" si="29"/>
        <v>0</v>
      </c>
    </row>
    <row r="11" spans="1:71" s="60" customFormat="1" ht="15" x14ac:dyDescent="0.25">
      <c r="A11" s="73" t="s">
        <v>5</v>
      </c>
      <c r="B11" s="74">
        <v>66</v>
      </c>
      <c r="C11" s="75">
        <v>29</v>
      </c>
      <c r="D11" s="76">
        <f t="shared" si="0"/>
        <v>0.43939393939393939</v>
      </c>
      <c r="E11" s="75">
        <v>14</v>
      </c>
      <c r="F11" s="76">
        <f t="shared" si="1"/>
        <v>0.21212121212121213</v>
      </c>
      <c r="G11" s="75">
        <v>23</v>
      </c>
      <c r="H11" s="77">
        <f t="shared" si="2"/>
        <v>0.34848484848484851</v>
      </c>
      <c r="I11" s="78">
        <v>73</v>
      </c>
      <c r="J11" s="79">
        <v>34</v>
      </c>
      <c r="K11" s="80">
        <f t="shared" si="3"/>
        <v>0.46575342465753422</v>
      </c>
      <c r="L11" s="79">
        <v>3</v>
      </c>
      <c r="M11" s="81">
        <f t="shared" si="4"/>
        <v>4.1095890410958902E-2</v>
      </c>
      <c r="N11" s="79">
        <v>36</v>
      </c>
      <c r="O11" s="82">
        <f t="shared" si="5"/>
        <v>0.49315068493150682</v>
      </c>
      <c r="P11" s="78">
        <v>76</v>
      </c>
      <c r="Q11" s="79">
        <v>37</v>
      </c>
      <c r="R11" s="80">
        <f t="shared" si="6"/>
        <v>0.48684210526315791</v>
      </c>
      <c r="S11" s="79">
        <v>5</v>
      </c>
      <c r="T11" s="81">
        <f t="shared" si="7"/>
        <v>6.5789473684210523E-2</v>
      </c>
      <c r="U11" s="79">
        <v>34</v>
      </c>
      <c r="V11" s="82">
        <f t="shared" si="8"/>
        <v>0.44736842105263158</v>
      </c>
      <c r="W11" s="83">
        <v>80</v>
      </c>
      <c r="X11" s="79">
        <v>41</v>
      </c>
      <c r="Y11" s="80">
        <f t="shared" si="9"/>
        <v>0.51249999999999996</v>
      </c>
      <c r="Z11" s="79">
        <v>5</v>
      </c>
      <c r="AA11" s="81">
        <f t="shared" si="10"/>
        <v>6.25E-2</v>
      </c>
      <c r="AB11" s="79">
        <v>34</v>
      </c>
      <c r="AC11" s="82">
        <f t="shared" si="11"/>
        <v>0.42499999999999999</v>
      </c>
      <c r="AD11" s="78">
        <v>80</v>
      </c>
      <c r="AE11" s="79">
        <v>36</v>
      </c>
      <c r="AF11" s="80">
        <f t="shared" si="12"/>
        <v>0.45</v>
      </c>
      <c r="AG11" s="79">
        <v>7</v>
      </c>
      <c r="AH11" s="81">
        <f t="shared" si="13"/>
        <v>8.7499999999999994E-2</v>
      </c>
      <c r="AI11" s="79">
        <v>37</v>
      </c>
      <c r="AJ11" s="82">
        <f t="shared" si="14"/>
        <v>0.46250000000000002</v>
      </c>
      <c r="AK11" s="78">
        <v>80</v>
      </c>
      <c r="AL11" s="79">
        <v>61</v>
      </c>
      <c r="AM11" s="80">
        <f t="shared" si="15"/>
        <v>0.76249999999999996</v>
      </c>
      <c r="AN11" s="79">
        <v>12</v>
      </c>
      <c r="AO11" s="85">
        <f t="shared" si="16"/>
        <v>0.15</v>
      </c>
      <c r="AP11" s="79">
        <v>7</v>
      </c>
      <c r="AQ11" s="82">
        <f t="shared" si="17"/>
        <v>8.7499999999999994E-2</v>
      </c>
      <c r="AR11" s="78">
        <v>31</v>
      </c>
      <c r="AS11" s="79">
        <v>27</v>
      </c>
      <c r="AT11" s="80">
        <f t="shared" si="18"/>
        <v>0.87096774193548387</v>
      </c>
      <c r="AU11" s="79">
        <v>4</v>
      </c>
      <c r="AV11" s="81">
        <f t="shared" si="19"/>
        <v>0.12903225806451613</v>
      </c>
      <c r="AW11" s="79">
        <v>0</v>
      </c>
      <c r="AX11" s="82">
        <f t="shared" si="20"/>
        <v>0</v>
      </c>
      <c r="AY11" s="78">
        <v>28</v>
      </c>
      <c r="AZ11" s="79">
        <v>21</v>
      </c>
      <c r="BA11" s="80">
        <f t="shared" si="21"/>
        <v>0.75</v>
      </c>
      <c r="BB11" s="79">
        <v>7</v>
      </c>
      <c r="BC11" s="81">
        <f t="shared" si="22"/>
        <v>0.25</v>
      </c>
      <c r="BD11" s="79">
        <v>0</v>
      </c>
      <c r="BE11" s="82">
        <f t="shared" si="23"/>
        <v>0</v>
      </c>
      <c r="BF11" s="78">
        <v>27</v>
      </c>
      <c r="BG11" s="79">
        <v>17</v>
      </c>
      <c r="BH11" s="80">
        <f t="shared" si="24"/>
        <v>0.62962962962962965</v>
      </c>
      <c r="BI11" s="79">
        <v>10</v>
      </c>
      <c r="BJ11" s="81">
        <f t="shared" si="25"/>
        <v>0.37037037037037035</v>
      </c>
      <c r="BK11" s="79">
        <v>0</v>
      </c>
      <c r="BL11" s="82">
        <f t="shared" si="26"/>
        <v>0</v>
      </c>
      <c r="BM11" s="78">
        <v>25</v>
      </c>
      <c r="BN11" s="79">
        <v>19</v>
      </c>
      <c r="BO11" s="81">
        <f t="shared" si="27"/>
        <v>0.76</v>
      </c>
      <c r="BP11" s="79">
        <v>6</v>
      </c>
      <c r="BQ11" s="80">
        <f t="shared" si="28"/>
        <v>0.24</v>
      </c>
      <c r="BR11" s="79">
        <v>0</v>
      </c>
      <c r="BS11" s="82">
        <f t="shared" si="29"/>
        <v>0</v>
      </c>
    </row>
    <row r="12" spans="1:71" s="60" customFormat="1" ht="15" x14ac:dyDescent="0.25">
      <c r="A12" s="73" t="s">
        <v>6</v>
      </c>
      <c r="B12" s="74">
        <v>67</v>
      </c>
      <c r="C12" s="75">
        <v>46</v>
      </c>
      <c r="D12" s="76">
        <f t="shared" si="0"/>
        <v>0.68656716417910446</v>
      </c>
      <c r="E12" s="75">
        <v>21</v>
      </c>
      <c r="F12" s="76">
        <f t="shared" si="1"/>
        <v>0.31343283582089554</v>
      </c>
      <c r="G12" s="75">
        <v>0</v>
      </c>
      <c r="H12" s="77">
        <f t="shared" si="2"/>
        <v>0</v>
      </c>
      <c r="I12" s="78">
        <v>69</v>
      </c>
      <c r="J12" s="79">
        <v>47</v>
      </c>
      <c r="K12" s="80">
        <f t="shared" si="3"/>
        <v>0.6811594202898551</v>
      </c>
      <c r="L12" s="79">
        <v>22</v>
      </c>
      <c r="M12" s="81">
        <f t="shared" si="4"/>
        <v>0.3188405797101449</v>
      </c>
      <c r="N12" s="79">
        <v>0</v>
      </c>
      <c r="O12" s="82">
        <f t="shared" si="5"/>
        <v>0</v>
      </c>
      <c r="P12" s="78">
        <v>69</v>
      </c>
      <c r="Q12" s="79">
        <v>47</v>
      </c>
      <c r="R12" s="80">
        <f t="shared" si="6"/>
        <v>0.6811594202898551</v>
      </c>
      <c r="S12" s="79">
        <v>22</v>
      </c>
      <c r="T12" s="81">
        <f t="shared" si="7"/>
        <v>0.3188405797101449</v>
      </c>
      <c r="U12" s="79">
        <v>0</v>
      </c>
      <c r="V12" s="82">
        <f t="shared" si="8"/>
        <v>0</v>
      </c>
      <c r="W12" s="83">
        <v>64</v>
      </c>
      <c r="X12" s="79">
        <v>40</v>
      </c>
      <c r="Y12" s="80">
        <f t="shared" si="9"/>
        <v>0.625</v>
      </c>
      <c r="Z12" s="79">
        <v>24</v>
      </c>
      <c r="AA12" s="81">
        <f t="shared" si="10"/>
        <v>0.375</v>
      </c>
      <c r="AB12" s="79">
        <v>0</v>
      </c>
      <c r="AC12" s="82">
        <f t="shared" si="11"/>
        <v>0</v>
      </c>
      <c r="AD12" s="78">
        <v>74</v>
      </c>
      <c r="AE12" s="79">
        <v>48</v>
      </c>
      <c r="AF12" s="80">
        <f t="shared" si="12"/>
        <v>0.64864864864864868</v>
      </c>
      <c r="AG12" s="79">
        <v>11</v>
      </c>
      <c r="AH12" s="81">
        <f t="shared" si="13"/>
        <v>0.14864864864864866</v>
      </c>
      <c r="AI12" s="79">
        <v>15</v>
      </c>
      <c r="AJ12" s="82">
        <f t="shared" si="14"/>
        <v>0.20270270270270271</v>
      </c>
      <c r="AK12" s="78">
        <v>80</v>
      </c>
      <c r="AL12" s="79">
        <v>49</v>
      </c>
      <c r="AM12" s="80">
        <f t="shared" si="15"/>
        <v>0.61250000000000004</v>
      </c>
      <c r="AN12" s="79">
        <v>12</v>
      </c>
      <c r="AO12" s="85">
        <f t="shared" si="16"/>
        <v>0.15</v>
      </c>
      <c r="AP12" s="79">
        <v>19</v>
      </c>
      <c r="AQ12" s="82">
        <f t="shared" si="17"/>
        <v>0.23749999999999999</v>
      </c>
      <c r="AR12" s="78">
        <v>28</v>
      </c>
      <c r="AS12" s="79">
        <v>21</v>
      </c>
      <c r="AT12" s="80">
        <f t="shared" si="18"/>
        <v>0.75</v>
      </c>
      <c r="AU12" s="79">
        <v>4</v>
      </c>
      <c r="AV12" s="81">
        <f t="shared" si="19"/>
        <v>0.14285714285714285</v>
      </c>
      <c r="AW12" s="79">
        <v>3</v>
      </c>
      <c r="AX12" s="82">
        <f t="shared" si="20"/>
        <v>0.10714285714285714</v>
      </c>
      <c r="AY12" s="78">
        <v>22</v>
      </c>
      <c r="AZ12" s="79">
        <v>20</v>
      </c>
      <c r="BA12" s="80">
        <f t="shared" si="21"/>
        <v>0.90909090909090906</v>
      </c>
      <c r="BB12" s="79">
        <v>2</v>
      </c>
      <c r="BC12" s="81">
        <f t="shared" si="22"/>
        <v>9.0909090909090912E-2</v>
      </c>
      <c r="BD12" s="79">
        <v>0</v>
      </c>
      <c r="BE12" s="82">
        <f t="shared" si="23"/>
        <v>0</v>
      </c>
      <c r="BF12" s="78">
        <v>17</v>
      </c>
      <c r="BG12" s="79">
        <v>15</v>
      </c>
      <c r="BH12" s="80">
        <f t="shared" si="24"/>
        <v>0.88235294117647056</v>
      </c>
      <c r="BI12" s="79">
        <v>2</v>
      </c>
      <c r="BJ12" s="81">
        <f t="shared" si="25"/>
        <v>0.11764705882352941</v>
      </c>
      <c r="BK12" s="79">
        <v>0</v>
      </c>
      <c r="BL12" s="82">
        <f t="shared" si="26"/>
        <v>0</v>
      </c>
      <c r="BM12" s="78">
        <v>17</v>
      </c>
      <c r="BN12" s="79">
        <v>15</v>
      </c>
      <c r="BO12" s="81">
        <f t="shared" si="27"/>
        <v>0.88235294117647056</v>
      </c>
      <c r="BP12" s="79">
        <v>2</v>
      </c>
      <c r="BQ12" s="80">
        <f t="shared" si="28"/>
        <v>0.11764705882352941</v>
      </c>
      <c r="BR12" s="79">
        <v>0</v>
      </c>
      <c r="BS12" s="82">
        <f t="shared" si="29"/>
        <v>0</v>
      </c>
    </row>
    <row r="13" spans="1:71" s="60" customFormat="1" ht="15" x14ac:dyDescent="0.25">
      <c r="A13" s="73" t="s">
        <v>9</v>
      </c>
      <c r="B13" s="74">
        <v>79</v>
      </c>
      <c r="C13" s="75">
        <v>41</v>
      </c>
      <c r="D13" s="76">
        <f t="shared" si="0"/>
        <v>0.51898734177215189</v>
      </c>
      <c r="E13" s="75">
        <v>36</v>
      </c>
      <c r="F13" s="76">
        <f t="shared" si="1"/>
        <v>0.45569620253164556</v>
      </c>
      <c r="G13" s="75">
        <v>2</v>
      </c>
      <c r="H13" s="77">
        <f t="shared" si="2"/>
        <v>2.5316455696202531E-2</v>
      </c>
      <c r="I13" s="78">
        <v>81</v>
      </c>
      <c r="J13" s="79">
        <v>32</v>
      </c>
      <c r="K13" s="80">
        <f t="shared" si="3"/>
        <v>0.39506172839506171</v>
      </c>
      <c r="L13" s="79">
        <v>32</v>
      </c>
      <c r="M13" s="81">
        <f t="shared" si="4"/>
        <v>0.39506172839506171</v>
      </c>
      <c r="N13" s="79">
        <v>17</v>
      </c>
      <c r="O13" s="82">
        <f t="shared" si="5"/>
        <v>0.20987654320987653</v>
      </c>
      <c r="P13" s="78">
        <v>82</v>
      </c>
      <c r="Q13" s="79">
        <v>62</v>
      </c>
      <c r="R13" s="80">
        <f t="shared" si="6"/>
        <v>0.75609756097560976</v>
      </c>
      <c r="S13" s="79">
        <v>9</v>
      </c>
      <c r="T13" s="81">
        <f t="shared" si="7"/>
        <v>0.10975609756097561</v>
      </c>
      <c r="U13" s="79">
        <v>11</v>
      </c>
      <c r="V13" s="82">
        <f t="shared" si="8"/>
        <v>0.13414634146341464</v>
      </c>
      <c r="W13" s="83">
        <v>81</v>
      </c>
      <c r="X13" s="79">
        <v>70</v>
      </c>
      <c r="Y13" s="80">
        <f t="shared" si="9"/>
        <v>0.86419753086419748</v>
      </c>
      <c r="Z13" s="79">
        <v>11</v>
      </c>
      <c r="AA13" s="81">
        <f t="shared" si="10"/>
        <v>0.13580246913580246</v>
      </c>
      <c r="AB13" s="79">
        <v>0</v>
      </c>
      <c r="AC13" s="82">
        <f t="shared" si="11"/>
        <v>0</v>
      </c>
      <c r="AD13" s="78">
        <v>76</v>
      </c>
      <c r="AE13" s="79">
        <v>68</v>
      </c>
      <c r="AF13" s="80">
        <f t="shared" si="12"/>
        <v>0.89473684210526316</v>
      </c>
      <c r="AG13" s="79">
        <v>8</v>
      </c>
      <c r="AH13" s="81">
        <f t="shared" si="13"/>
        <v>0.10526315789473684</v>
      </c>
      <c r="AI13" s="79">
        <v>0</v>
      </c>
      <c r="AJ13" s="82">
        <f t="shared" si="14"/>
        <v>0</v>
      </c>
      <c r="AK13" s="78">
        <v>75</v>
      </c>
      <c r="AL13" s="79">
        <v>51</v>
      </c>
      <c r="AM13" s="80">
        <f t="shared" si="15"/>
        <v>0.68</v>
      </c>
      <c r="AN13" s="79">
        <v>13</v>
      </c>
      <c r="AO13" s="85">
        <f t="shared" si="16"/>
        <v>0.17333333333333334</v>
      </c>
      <c r="AP13" s="79">
        <v>11</v>
      </c>
      <c r="AQ13" s="82">
        <f t="shared" si="17"/>
        <v>0.14666666666666667</v>
      </c>
      <c r="AR13" s="78">
        <v>30</v>
      </c>
      <c r="AS13" s="79">
        <v>24</v>
      </c>
      <c r="AT13" s="80">
        <f t="shared" si="18"/>
        <v>0.8</v>
      </c>
      <c r="AU13" s="79">
        <v>4</v>
      </c>
      <c r="AV13" s="81">
        <f t="shared" si="19"/>
        <v>0.13333333333333333</v>
      </c>
      <c r="AW13" s="79">
        <v>2</v>
      </c>
      <c r="AX13" s="82">
        <f t="shared" si="20"/>
        <v>6.6666666666666666E-2</v>
      </c>
      <c r="AY13" s="78">
        <v>31</v>
      </c>
      <c r="AZ13" s="79">
        <v>23</v>
      </c>
      <c r="BA13" s="80">
        <f t="shared" si="21"/>
        <v>0.74193548387096775</v>
      </c>
      <c r="BB13" s="79">
        <v>5</v>
      </c>
      <c r="BC13" s="81">
        <f t="shared" si="22"/>
        <v>0.16129032258064516</v>
      </c>
      <c r="BD13" s="79">
        <v>3</v>
      </c>
      <c r="BE13" s="82">
        <f t="shared" si="23"/>
        <v>9.6774193548387094E-2</v>
      </c>
      <c r="BF13" s="78">
        <v>28</v>
      </c>
      <c r="BG13" s="79">
        <v>21</v>
      </c>
      <c r="BH13" s="80">
        <f t="shared" si="24"/>
        <v>0.75</v>
      </c>
      <c r="BI13" s="79">
        <v>7</v>
      </c>
      <c r="BJ13" s="81">
        <f t="shared" si="25"/>
        <v>0.25</v>
      </c>
      <c r="BK13" s="79">
        <v>0</v>
      </c>
      <c r="BL13" s="82">
        <f t="shared" si="26"/>
        <v>0</v>
      </c>
      <c r="BM13" s="78">
        <v>27</v>
      </c>
      <c r="BN13" s="79">
        <v>20</v>
      </c>
      <c r="BO13" s="81">
        <f t="shared" si="27"/>
        <v>0.7407407407407407</v>
      </c>
      <c r="BP13" s="79">
        <v>6</v>
      </c>
      <c r="BQ13" s="80">
        <f t="shared" si="28"/>
        <v>0.22222222222222221</v>
      </c>
      <c r="BR13" s="79">
        <v>1</v>
      </c>
      <c r="BS13" s="82">
        <f t="shared" si="29"/>
        <v>3.7037037037037035E-2</v>
      </c>
    </row>
    <row r="14" spans="1:71" s="60" customFormat="1" ht="15" x14ac:dyDescent="0.25">
      <c r="A14" s="73" t="s">
        <v>10</v>
      </c>
      <c r="B14" s="74">
        <v>57</v>
      </c>
      <c r="C14" s="75">
        <v>42</v>
      </c>
      <c r="D14" s="76">
        <f t="shared" si="0"/>
        <v>0.73684210526315785</v>
      </c>
      <c r="E14" s="75">
        <v>15</v>
      </c>
      <c r="F14" s="76">
        <f t="shared" si="1"/>
        <v>0.26315789473684209</v>
      </c>
      <c r="G14" s="75">
        <v>0</v>
      </c>
      <c r="H14" s="77">
        <f t="shared" si="2"/>
        <v>0</v>
      </c>
      <c r="I14" s="78">
        <v>55</v>
      </c>
      <c r="J14" s="79">
        <v>41</v>
      </c>
      <c r="K14" s="80">
        <f t="shared" si="3"/>
        <v>0.74545454545454548</v>
      </c>
      <c r="L14" s="79">
        <v>14</v>
      </c>
      <c r="M14" s="81">
        <f t="shared" si="4"/>
        <v>0.25454545454545452</v>
      </c>
      <c r="N14" s="79">
        <v>0</v>
      </c>
      <c r="O14" s="82">
        <f t="shared" si="5"/>
        <v>0</v>
      </c>
      <c r="P14" s="78">
        <v>52</v>
      </c>
      <c r="Q14" s="79">
        <v>39</v>
      </c>
      <c r="R14" s="80">
        <f t="shared" si="6"/>
        <v>0.75</v>
      </c>
      <c r="S14" s="79">
        <v>13</v>
      </c>
      <c r="T14" s="81">
        <f t="shared" si="7"/>
        <v>0.25</v>
      </c>
      <c r="U14" s="79">
        <v>0</v>
      </c>
      <c r="V14" s="82">
        <f t="shared" si="8"/>
        <v>0</v>
      </c>
      <c r="W14" s="83">
        <v>52</v>
      </c>
      <c r="X14" s="79">
        <v>39</v>
      </c>
      <c r="Y14" s="80">
        <f t="shared" si="9"/>
        <v>0.75</v>
      </c>
      <c r="Z14" s="79">
        <v>13</v>
      </c>
      <c r="AA14" s="81">
        <f t="shared" si="10"/>
        <v>0.25</v>
      </c>
      <c r="AB14" s="79">
        <v>0</v>
      </c>
      <c r="AC14" s="82">
        <f t="shared" si="11"/>
        <v>0</v>
      </c>
      <c r="AD14" s="78">
        <v>52</v>
      </c>
      <c r="AE14" s="79">
        <v>40</v>
      </c>
      <c r="AF14" s="80">
        <f t="shared" si="12"/>
        <v>0.76923076923076927</v>
      </c>
      <c r="AG14" s="79">
        <v>12</v>
      </c>
      <c r="AH14" s="81">
        <f t="shared" si="13"/>
        <v>0.23076923076923078</v>
      </c>
      <c r="AI14" s="79">
        <v>0</v>
      </c>
      <c r="AJ14" s="82">
        <f t="shared" si="14"/>
        <v>0</v>
      </c>
      <c r="AK14" s="78">
        <v>50</v>
      </c>
      <c r="AL14" s="79">
        <v>39</v>
      </c>
      <c r="AM14" s="80">
        <f t="shared" si="15"/>
        <v>0.78</v>
      </c>
      <c r="AN14" s="79">
        <v>11</v>
      </c>
      <c r="AO14" s="85">
        <f t="shared" si="16"/>
        <v>0.22</v>
      </c>
      <c r="AP14" s="79">
        <v>0</v>
      </c>
      <c r="AQ14" s="82">
        <f t="shared" si="17"/>
        <v>0</v>
      </c>
      <c r="AR14" s="78">
        <v>26</v>
      </c>
      <c r="AS14" s="79">
        <v>20</v>
      </c>
      <c r="AT14" s="80">
        <f t="shared" si="18"/>
        <v>0.76923076923076927</v>
      </c>
      <c r="AU14" s="79">
        <v>5</v>
      </c>
      <c r="AV14" s="81">
        <f t="shared" si="19"/>
        <v>0.19230769230769232</v>
      </c>
      <c r="AW14" s="79">
        <v>1</v>
      </c>
      <c r="AX14" s="82">
        <f t="shared" si="20"/>
        <v>3.8461538461538464E-2</v>
      </c>
      <c r="AY14" s="78">
        <v>32</v>
      </c>
      <c r="AZ14" s="79">
        <v>27</v>
      </c>
      <c r="BA14" s="80">
        <f t="shared" si="21"/>
        <v>0.84375</v>
      </c>
      <c r="BB14" s="79">
        <v>5</v>
      </c>
      <c r="BC14" s="81">
        <f t="shared" si="22"/>
        <v>0.15625</v>
      </c>
      <c r="BD14" s="79">
        <v>0</v>
      </c>
      <c r="BE14" s="82">
        <f t="shared" si="23"/>
        <v>0</v>
      </c>
      <c r="BF14" s="78">
        <v>24</v>
      </c>
      <c r="BG14" s="79">
        <v>14</v>
      </c>
      <c r="BH14" s="80">
        <f t="shared" si="24"/>
        <v>0.58333333333333337</v>
      </c>
      <c r="BI14" s="79">
        <v>3</v>
      </c>
      <c r="BJ14" s="81">
        <f t="shared" si="25"/>
        <v>0.125</v>
      </c>
      <c r="BK14" s="79">
        <v>7</v>
      </c>
      <c r="BL14" s="82">
        <f t="shared" si="26"/>
        <v>0.29166666666666669</v>
      </c>
      <c r="BM14" s="78">
        <v>21</v>
      </c>
      <c r="BN14" s="79">
        <v>0</v>
      </c>
      <c r="BO14" s="81">
        <f t="shared" si="27"/>
        <v>0</v>
      </c>
      <c r="BP14" s="79">
        <v>0</v>
      </c>
      <c r="BQ14" s="80">
        <f t="shared" si="28"/>
        <v>0</v>
      </c>
      <c r="BR14" s="79">
        <v>21</v>
      </c>
      <c r="BS14" s="82">
        <f t="shared" si="29"/>
        <v>1</v>
      </c>
    </row>
    <row r="15" spans="1:71" s="60" customFormat="1" ht="15" x14ac:dyDescent="0.25">
      <c r="A15" s="73" t="s">
        <v>11</v>
      </c>
      <c r="B15" s="74">
        <v>68</v>
      </c>
      <c r="C15" s="75">
        <v>48</v>
      </c>
      <c r="D15" s="76">
        <f t="shared" si="0"/>
        <v>0.70588235294117652</v>
      </c>
      <c r="E15" s="75">
        <v>19</v>
      </c>
      <c r="F15" s="76">
        <f t="shared" si="1"/>
        <v>0.27941176470588236</v>
      </c>
      <c r="G15" s="75">
        <v>1</v>
      </c>
      <c r="H15" s="77">
        <f t="shared" si="2"/>
        <v>1.4705882352941176E-2</v>
      </c>
      <c r="I15" s="78">
        <v>70</v>
      </c>
      <c r="J15" s="79">
        <v>52</v>
      </c>
      <c r="K15" s="80">
        <f t="shared" si="3"/>
        <v>0.74285714285714288</v>
      </c>
      <c r="L15" s="79">
        <v>18</v>
      </c>
      <c r="M15" s="81">
        <f t="shared" si="4"/>
        <v>0.25714285714285712</v>
      </c>
      <c r="N15" s="79">
        <v>0</v>
      </c>
      <c r="O15" s="82">
        <f t="shared" si="5"/>
        <v>0</v>
      </c>
      <c r="P15" s="78">
        <v>66</v>
      </c>
      <c r="Q15" s="79">
        <v>54</v>
      </c>
      <c r="R15" s="80">
        <f t="shared" si="6"/>
        <v>0.81818181818181823</v>
      </c>
      <c r="S15" s="79">
        <v>12</v>
      </c>
      <c r="T15" s="81">
        <f t="shared" si="7"/>
        <v>0.18181818181818182</v>
      </c>
      <c r="U15" s="79">
        <v>0</v>
      </c>
      <c r="V15" s="82">
        <f t="shared" si="8"/>
        <v>0</v>
      </c>
      <c r="W15" s="83">
        <v>65</v>
      </c>
      <c r="X15" s="79">
        <v>52</v>
      </c>
      <c r="Y15" s="80">
        <f t="shared" si="9"/>
        <v>0.8</v>
      </c>
      <c r="Z15" s="79">
        <v>13</v>
      </c>
      <c r="AA15" s="81">
        <f t="shared" si="10"/>
        <v>0.2</v>
      </c>
      <c r="AB15" s="79">
        <v>0</v>
      </c>
      <c r="AC15" s="82">
        <f t="shared" si="11"/>
        <v>0</v>
      </c>
      <c r="AD15" s="78">
        <v>64</v>
      </c>
      <c r="AE15" s="79">
        <v>53</v>
      </c>
      <c r="AF15" s="80">
        <f t="shared" si="12"/>
        <v>0.828125</v>
      </c>
      <c r="AG15" s="79">
        <v>11</v>
      </c>
      <c r="AH15" s="81">
        <f t="shared" si="13"/>
        <v>0.171875</v>
      </c>
      <c r="AI15" s="79">
        <v>0</v>
      </c>
      <c r="AJ15" s="82">
        <f t="shared" si="14"/>
        <v>0</v>
      </c>
      <c r="AK15" s="78">
        <v>61</v>
      </c>
      <c r="AL15" s="79">
        <v>50</v>
      </c>
      <c r="AM15" s="80">
        <f t="shared" si="15"/>
        <v>0.81967213114754101</v>
      </c>
      <c r="AN15" s="79">
        <v>11</v>
      </c>
      <c r="AO15" s="85">
        <f t="shared" si="16"/>
        <v>0.18032786885245902</v>
      </c>
      <c r="AP15" s="79">
        <v>0</v>
      </c>
      <c r="AQ15" s="82">
        <f t="shared" si="17"/>
        <v>0</v>
      </c>
      <c r="AR15" s="78">
        <v>27</v>
      </c>
      <c r="AS15" s="79">
        <v>21</v>
      </c>
      <c r="AT15" s="80">
        <f t="shared" si="18"/>
        <v>0.77777777777777779</v>
      </c>
      <c r="AU15" s="79">
        <v>6</v>
      </c>
      <c r="AV15" s="81">
        <f t="shared" si="19"/>
        <v>0.22222222222222221</v>
      </c>
      <c r="AW15" s="79">
        <v>0</v>
      </c>
      <c r="AX15" s="82">
        <f t="shared" si="20"/>
        <v>0</v>
      </c>
      <c r="AY15" s="78">
        <v>27</v>
      </c>
      <c r="AZ15" s="79">
        <v>23</v>
      </c>
      <c r="BA15" s="80">
        <f t="shared" si="21"/>
        <v>0.85185185185185186</v>
      </c>
      <c r="BB15" s="79">
        <v>4</v>
      </c>
      <c r="BC15" s="81">
        <f t="shared" si="22"/>
        <v>0.14814814814814814</v>
      </c>
      <c r="BD15" s="79">
        <v>0</v>
      </c>
      <c r="BE15" s="82">
        <f t="shared" si="23"/>
        <v>0</v>
      </c>
      <c r="BF15" s="78">
        <v>25</v>
      </c>
      <c r="BG15" s="79">
        <v>22</v>
      </c>
      <c r="BH15" s="80">
        <f t="shared" si="24"/>
        <v>0.88</v>
      </c>
      <c r="BI15" s="79">
        <v>3</v>
      </c>
      <c r="BJ15" s="81">
        <f t="shared" si="25"/>
        <v>0.12</v>
      </c>
      <c r="BK15" s="79">
        <v>0</v>
      </c>
      <c r="BL15" s="82">
        <f t="shared" si="26"/>
        <v>0</v>
      </c>
      <c r="BM15" s="78">
        <v>24</v>
      </c>
      <c r="BN15" s="79">
        <v>22</v>
      </c>
      <c r="BO15" s="81">
        <f t="shared" si="27"/>
        <v>0.91666666666666663</v>
      </c>
      <c r="BP15" s="79">
        <v>2</v>
      </c>
      <c r="BQ15" s="80">
        <f t="shared" si="28"/>
        <v>8.3333333333333329E-2</v>
      </c>
      <c r="BR15" s="79">
        <v>0</v>
      </c>
      <c r="BS15" s="82">
        <f t="shared" si="29"/>
        <v>0</v>
      </c>
    </row>
    <row r="16" spans="1:71" s="60" customFormat="1" ht="15" x14ac:dyDescent="0.25">
      <c r="A16" s="73" t="s">
        <v>12</v>
      </c>
      <c r="B16" s="74">
        <v>80</v>
      </c>
      <c r="C16" s="75">
        <v>73</v>
      </c>
      <c r="D16" s="76">
        <f t="shared" si="0"/>
        <v>0.91249999999999998</v>
      </c>
      <c r="E16" s="75">
        <v>7</v>
      </c>
      <c r="F16" s="76">
        <f t="shared" si="1"/>
        <v>8.7499999999999994E-2</v>
      </c>
      <c r="G16" s="75">
        <v>0</v>
      </c>
      <c r="H16" s="77">
        <f t="shared" si="2"/>
        <v>0</v>
      </c>
      <c r="I16" s="78">
        <v>77</v>
      </c>
      <c r="J16" s="79">
        <v>72</v>
      </c>
      <c r="K16" s="80">
        <f t="shared" si="3"/>
        <v>0.93506493506493504</v>
      </c>
      <c r="L16" s="79">
        <v>5</v>
      </c>
      <c r="M16" s="81">
        <f t="shared" si="4"/>
        <v>6.4935064935064929E-2</v>
      </c>
      <c r="N16" s="79">
        <v>0</v>
      </c>
      <c r="O16" s="82">
        <f t="shared" si="5"/>
        <v>0</v>
      </c>
      <c r="P16" s="78">
        <v>77</v>
      </c>
      <c r="Q16" s="79">
        <v>68</v>
      </c>
      <c r="R16" s="80">
        <f t="shared" si="6"/>
        <v>0.88311688311688308</v>
      </c>
      <c r="S16" s="79">
        <v>9</v>
      </c>
      <c r="T16" s="81">
        <f t="shared" si="7"/>
        <v>0.11688311688311688</v>
      </c>
      <c r="U16" s="79">
        <v>0</v>
      </c>
      <c r="V16" s="82">
        <f t="shared" si="8"/>
        <v>0</v>
      </c>
      <c r="W16" s="83">
        <v>76</v>
      </c>
      <c r="X16" s="79">
        <v>67</v>
      </c>
      <c r="Y16" s="80">
        <f t="shared" si="9"/>
        <v>0.88157894736842102</v>
      </c>
      <c r="Z16" s="79">
        <v>9</v>
      </c>
      <c r="AA16" s="81">
        <f t="shared" si="10"/>
        <v>0.11842105263157894</v>
      </c>
      <c r="AB16" s="79">
        <v>0</v>
      </c>
      <c r="AC16" s="82">
        <f t="shared" si="11"/>
        <v>0</v>
      </c>
      <c r="AD16" s="78">
        <v>73</v>
      </c>
      <c r="AE16" s="79">
        <v>66</v>
      </c>
      <c r="AF16" s="80">
        <f t="shared" si="12"/>
        <v>0.90410958904109584</v>
      </c>
      <c r="AG16" s="79">
        <v>7</v>
      </c>
      <c r="AH16" s="81">
        <f t="shared" si="13"/>
        <v>9.5890410958904104E-2</v>
      </c>
      <c r="AI16" s="79">
        <v>0</v>
      </c>
      <c r="AJ16" s="82">
        <f t="shared" si="14"/>
        <v>0</v>
      </c>
      <c r="AK16" s="78">
        <v>72</v>
      </c>
      <c r="AL16" s="79">
        <v>64</v>
      </c>
      <c r="AM16" s="80">
        <f t="shared" si="15"/>
        <v>0.88888888888888884</v>
      </c>
      <c r="AN16" s="79">
        <v>8</v>
      </c>
      <c r="AO16" s="85">
        <f t="shared" si="16"/>
        <v>0.1111111111111111</v>
      </c>
      <c r="AP16" s="79">
        <v>0</v>
      </c>
      <c r="AQ16" s="82">
        <f t="shared" si="17"/>
        <v>0</v>
      </c>
      <c r="AR16" s="78">
        <v>27</v>
      </c>
      <c r="AS16" s="79">
        <v>22</v>
      </c>
      <c r="AT16" s="80">
        <f t="shared" si="18"/>
        <v>0.81481481481481477</v>
      </c>
      <c r="AU16" s="79">
        <v>5</v>
      </c>
      <c r="AV16" s="81">
        <f t="shared" si="19"/>
        <v>0.18518518518518517</v>
      </c>
      <c r="AW16" s="79">
        <v>0</v>
      </c>
      <c r="AX16" s="82">
        <f t="shared" si="20"/>
        <v>0</v>
      </c>
      <c r="AY16" s="78">
        <v>27</v>
      </c>
      <c r="AZ16" s="79">
        <v>21</v>
      </c>
      <c r="BA16" s="80">
        <f t="shared" si="21"/>
        <v>0.77777777777777779</v>
      </c>
      <c r="BB16" s="79">
        <v>6</v>
      </c>
      <c r="BC16" s="81">
        <f t="shared" si="22"/>
        <v>0.22222222222222221</v>
      </c>
      <c r="BD16" s="79">
        <v>0</v>
      </c>
      <c r="BE16" s="82">
        <f t="shared" si="23"/>
        <v>0</v>
      </c>
      <c r="BF16" s="78">
        <v>26</v>
      </c>
      <c r="BG16" s="79">
        <v>21</v>
      </c>
      <c r="BH16" s="80">
        <f t="shared" si="24"/>
        <v>0.80769230769230771</v>
      </c>
      <c r="BI16" s="79">
        <v>5</v>
      </c>
      <c r="BJ16" s="81">
        <f t="shared" si="25"/>
        <v>0.19230769230769232</v>
      </c>
      <c r="BK16" s="79">
        <v>0</v>
      </c>
      <c r="BL16" s="82">
        <f t="shared" si="26"/>
        <v>0</v>
      </c>
      <c r="BM16" s="78">
        <v>23</v>
      </c>
      <c r="BN16" s="79">
        <v>20</v>
      </c>
      <c r="BO16" s="81">
        <f t="shared" si="27"/>
        <v>0.86956521739130432</v>
      </c>
      <c r="BP16" s="79">
        <v>3</v>
      </c>
      <c r="BQ16" s="80">
        <f t="shared" si="28"/>
        <v>0.13043478260869565</v>
      </c>
      <c r="BR16" s="79">
        <v>0</v>
      </c>
      <c r="BS16" s="82">
        <f t="shared" si="29"/>
        <v>0</v>
      </c>
    </row>
    <row r="17" spans="1:71" s="60" customFormat="1" ht="15" x14ac:dyDescent="0.25">
      <c r="A17" s="73" t="s">
        <v>13</v>
      </c>
      <c r="B17" s="74">
        <v>80</v>
      </c>
      <c r="C17" s="75">
        <v>64</v>
      </c>
      <c r="D17" s="76">
        <f t="shared" si="0"/>
        <v>0.8</v>
      </c>
      <c r="E17" s="75">
        <v>15</v>
      </c>
      <c r="F17" s="76">
        <f t="shared" si="1"/>
        <v>0.1875</v>
      </c>
      <c r="G17" s="75">
        <v>1</v>
      </c>
      <c r="H17" s="77">
        <f t="shared" si="2"/>
        <v>1.2500000000000001E-2</v>
      </c>
      <c r="I17" s="78">
        <v>84</v>
      </c>
      <c r="J17" s="79">
        <v>66</v>
      </c>
      <c r="K17" s="80">
        <f t="shared" si="3"/>
        <v>0.7857142857142857</v>
      </c>
      <c r="L17" s="79">
        <v>18</v>
      </c>
      <c r="M17" s="81">
        <f t="shared" si="4"/>
        <v>0.21428571428571427</v>
      </c>
      <c r="N17" s="79">
        <v>0</v>
      </c>
      <c r="O17" s="82">
        <f t="shared" si="5"/>
        <v>0</v>
      </c>
      <c r="P17" s="78">
        <v>78</v>
      </c>
      <c r="Q17" s="79">
        <v>53</v>
      </c>
      <c r="R17" s="80">
        <f t="shared" si="6"/>
        <v>0.67948717948717952</v>
      </c>
      <c r="S17" s="79">
        <v>25</v>
      </c>
      <c r="T17" s="81">
        <f t="shared" si="7"/>
        <v>0.32051282051282054</v>
      </c>
      <c r="U17" s="79">
        <v>0</v>
      </c>
      <c r="V17" s="82">
        <f t="shared" si="8"/>
        <v>0</v>
      </c>
      <c r="W17" s="83">
        <v>77</v>
      </c>
      <c r="X17" s="79">
        <v>52</v>
      </c>
      <c r="Y17" s="80">
        <f t="shared" si="9"/>
        <v>0.67532467532467533</v>
      </c>
      <c r="Z17" s="79">
        <v>25</v>
      </c>
      <c r="AA17" s="81">
        <f t="shared" si="10"/>
        <v>0.32467532467532467</v>
      </c>
      <c r="AB17" s="79">
        <v>0</v>
      </c>
      <c r="AC17" s="82">
        <f t="shared" si="11"/>
        <v>0</v>
      </c>
      <c r="AD17" s="78">
        <v>75</v>
      </c>
      <c r="AE17" s="79">
        <v>53</v>
      </c>
      <c r="AF17" s="80">
        <f t="shared" si="12"/>
        <v>0.70666666666666667</v>
      </c>
      <c r="AG17" s="79">
        <v>15</v>
      </c>
      <c r="AH17" s="81">
        <f t="shared" si="13"/>
        <v>0.2</v>
      </c>
      <c r="AI17" s="79">
        <v>7</v>
      </c>
      <c r="AJ17" s="82">
        <f t="shared" si="14"/>
        <v>9.3333333333333338E-2</v>
      </c>
      <c r="AK17" s="78">
        <v>75</v>
      </c>
      <c r="AL17" s="79">
        <v>59</v>
      </c>
      <c r="AM17" s="80">
        <f t="shared" si="15"/>
        <v>0.78666666666666663</v>
      </c>
      <c r="AN17" s="79">
        <v>16</v>
      </c>
      <c r="AO17" s="85">
        <f t="shared" si="16"/>
        <v>0.21333333333333335</v>
      </c>
      <c r="AP17" s="79">
        <v>0</v>
      </c>
      <c r="AQ17" s="82">
        <f t="shared" si="17"/>
        <v>0</v>
      </c>
      <c r="AR17" s="78">
        <v>24</v>
      </c>
      <c r="AS17" s="79">
        <v>19</v>
      </c>
      <c r="AT17" s="80">
        <f t="shared" si="18"/>
        <v>0.79166666666666663</v>
      </c>
      <c r="AU17" s="79">
        <v>5</v>
      </c>
      <c r="AV17" s="81">
        <f t="shared" si="19"/>
        <v>0.20833333333333334</v>
      </c>
      <c r="AW17" s="79">
        <v>0</v>
      </c>
      <c r="AX17" s="82">
        <f t="shared" si="20"/>
        <v>0</v>
      </c>
      <c r="AY17" s="78">
        <v>24</v>
      </c>
      <c r="AZ17" s="79">
        <v>20</v>
      </c>
      <c r="BA17" s="80">
        <f t="shared" si="21"/>
        <v>0.83333333333333337</v>
      </c>
      <c r="BB17" s="79">
        <v>4</v>
      </c>
      <c r="BC17" s="81">
        <f t="shared" si="22"/>
        <v>0.16666666666666666</v>
      </c>
      <c r="BD17" s="79">
        <v>0</v>
      </c>
      <c r="BE17" s="82">
        <f t="shared" si="23"/>
        <v>0</v>
      </c>
      <c r="BF17" s="78">
        <v>26</v>
      </c>
      <c r="BG17" s="79">
        <v>23</v>
      </c>
      <c r="BH17" s="80">
        <f t="shared" si="24"/>
        <v>0.88461538461538458</v>
      </c>
      <c r="BI17" s="79">
        <v>2</v>
      </c>
      <c r="BJ17" s="81">
        <f t="shared" si="25"/>
        <v>7.6923076923076927E-2</v>
      </c>
      <c r="BK17" s="79">
        <v>1</v>
      </c>
      <c r="BL17" s="82">
        <f t="shared" si="26"/>
        <v>3.8461538461538464E-2</v>
      </c>
      <c r="BM17" s="78">
        <v>18</v>
      </c>
      <c r="BN17" s="79">
        <v>12</v>
      </c>
      <c r="BO17" s="81">
        <f t="shared" si="27"/>
        <v>0.66666666666666663</v>
      </c>
      <c r="BP17" s="79">
        <v>6</v>
      </c>
      <c r="BQ17" s="80">
        <f t="shared" si="28"/>
        <v>0.33333333333333331</v>
      </c>
      <c r="BR17" s="79">
        <v>0</v>
      </c>
      <c r="BS17" s="82">
        <f t="shared" si="29"/>
        <v>0</v>
      </c>
    </row>
    <row r="18" spans="1:71" s="60" customFormat="1" ht="15" x14ac:dyDescent="0.25">
      <c r="A18" s="73" t="s">
        <v>14</v>
      </c>
      <c r="B18" s="74">
        <v>79</v>
      </c>
      <c r="C18" s="75">
        <v>69</v>
      </c>
      <c r="D18" s="76">
        <f t="shared" si="0"/>
        <v>0.87341772151898733</v>
      </c>
      <c r="E18" s="75">
        <v>10</v>
      </c>
      <c r="F18" s="76">
        <f t="shared" si="1"/>
        <v>0.12658227848101267</v>
      </c>
      <c r="G18" s="75">
        <v>0</v>
      </c>
      <c r="H18" s="77">
        <f t="shared" si="2"/>
        <v>0</v>
      </c>
      <c r="I18" s="78">
        <v>60</v>
      </c>
      <c r="J18" s="79">
        <v>49</v>
      </c>
      <c r="K18" s="80">
        <f t="shared" si="3"/>
        <v>0.81666666666666665</v>
      </c>
      <c r="L18" s="79">
        <v>11</v>
      </c>
      <c r="M18" s="81">
        <f t="shared" si="4"/>
        <v>0.18333333333333332</v>
      </c>
      <c r="N18" s="79">
        <v>0</v>
      </c>
      <c r="O18" s="82">
        <f t="shared" si="5"/>
        <v>0</v>
      </c>
      <c r="P18" s="78">
        <v>73</v>
      </c>
      <c r="Q18" s="79">
        <v>59</v>
      </c>
      <c r="R18" s="80">
        <f t="shared" si="6"/>
        <v>0.80821917808219179</v>
      </c>
      <c r="S18" s="79">
        <v>14</v>
      </c>
      <c r="T18" s="81">
        <f t="shared" si="7"/>
        <v>0.19178082191780821</v>
      </c>
      <c r="U18" s="79">
        <v>0</v>
      </c>
      <c r="V18" s="82">
        <f t="shared" si="8"/>
        <v>0</v>
      </c>
      <c r="W18" s="83">
        <v>74</v>
      </c>
      <c r="X18" s="79">
        <v>60</v>
      </c>
      <c r="Y18" s="80">
        <f t="shared" si="9"/>
        <v>0.81081081081081086</v>
      </c>
      <c r="Z18" s="79">
        <v>14</v>
      </c>
      <c r="AA18" s="81">
        <f t="shared" si="10"/>
        <v>0.1891891891891892</v>
      </c>
      <c r="AB18" s="79">
        <v>0</v>
      </c>
      <c r="AC18" s="82">
        <f t="shared" si="11"/>
        <v>0</v>
      </c>
      <c r="AD18" s="78">
        <v>84</v>
      </c>
      <c r="AE18" s="79">
        <v>72</v>
      </c>
      <c r="AF18" s="80">
        <f t="shared" si="12"/>
        <v>0.8571428571428571</v>
      </c>
      <c r="AG18" s="79">
        <v>12</v>
      </c>
      <c r="AH18" s="81">
        <f t="shared" si="13"/>
        <v>0.14285714285714285</v>
      </c>
      <c r="AI18" s="79">
        <v>0</v>
      </c>
      <c r="AJ18" s="82">
        <f t="shared" si="14"/>
        <v>0</v>
      </c>
      <c r="AK18" s="78">
        <v>83</v>
      </c>
      <c r="AL18" s="79">
        <v>73</v>
      </c>
      <c r="AM18" s="80">
        <f t="shared" si="15"/>
        <v>0.87951807228915657</v>
      </c>
      <c r="AN18" s="79">
        <v>10</v>
      </c>
      <c r="AO18" s="85">
        <f t="shared" si="16"/>
        <v>0.12048192771084337</v>
      </c>
      <c r="AP18" s="79">
        <v>0</v>
      </c>
      <c r="AQ18" s="82">
        <f t="shared" si="17"/>
        <v>0</v>
      </c>
      <c r="AR18" s="78">
        <v>30</v>
      </c>
      <c r="AS18" s="79">
        <v>21</v>
      </c>
      <c r="AT18" s="80">
        <f t="shared" si="18"/>
        <v>0.7</v>
      </c>
      <c r="AU18" s="79">
        <v>5</v>
      </c>
      <c r="AV18" s="81">
        <f t="shared" si="19"/>
        <v>0.16666666666666666</v>
      </c>
      <c r="AW18" s="79">
        <v>4</v>
      </c>
      <c r="AX18" s="82">
        <f t="shared" si="20"/>
        <v>0.13333333333333333</v>
      </c>
      <c r="AY18" s="78">
        <v>33</v>
      </c>
      <c r="AZ18" s="79">
        <v>17</v>
      </c>
      <c r="BA18" s="80">
        <f t="shared" si="21"/>
        <v>0.51515151515151514</v>
      </c>
      <c r="BB18" s="79">
        <v>2</v>
      </c>
      <c r="BC18" s="81">
        <f t="shared" si="22"/>
        <v>6.0606060606060608E-2</v>
      </c>
      <c r="BD18" s="79">
        <v>14</v>
      </c>
      <c r="BE18" s="82">
        <f t="shared" si="23"/>
        <v>0.42424242424242425</v>
      </c>
      <c r="BF18" s="78">
        <v>28</v>
      </c>
      <c r="BG18" s="79">
        <v>27</v>
      </c>
      <c r="BH18" s="80">
        <f t="shared" si="24"/>
        <v>0.9642857142857143</v>
      </c>
      <c r="BI18" s="79">
        <v>1</v>
      </c>
      <c r="BJ18" s="81">
        <f t="shared" si="25"/>
        <v>3.5714285714285712E-2</v>
      </c>
      <c r="BK18" s="79">
        <v>0</v>
      </c>
      <c r="BL18" s="82">
        <f t="shared" si="26"/>
        <v>0</v>
      </c>
      <c r="BM18" s="78">
        <v>24</v>
      </c>
      <c r="BN18" s="79">
        <v>22</v>
      </c>
      <c r="BO18" s="81">
        <f t="shared" si="27"/>
        <v>0.91666666666666663</v>
      </c>
      <c r="BP18" s="79">
        <v>2</v>
      </c>
      <c r="BQ18" s="80">
        <f t="shared" si="28"/>
        <v>8.3333333333333329E-2</v>
      </c>
      <c r="BR18" s="79">
        <v>0</v>
      </c>
      <c r="BS18" s="82">
        <f t="shared" si="29"/>
        <v>0</v>
      </c>
    </row>
    <row r="19" spans="1:71" s="60" customFormat="1" ht="15" x14ac:dyDescent="0.25">
      <c r="A19" s="73" t="s">
        <v>15</v>
      </c>
      <c r="B19" s="74">
        <v>111</v>
      </c>
      <c r="C19" s="75">
        <v>72</v>
      </c>
      <c r="D19" s="76">
        <f t="shared" si="0"/>
        <v>0.64864864864864868</v>
      </c>
      <c r="E19" s="75">
        <v>35</v>
      </c>
      <c r="F19" s="76">
        <f t="shared" si="1"/>
        <v>0.31531531531531531</v>
      </c>
      <c r="G19" s="75">
        <v>4</v>
      </c>
      <c r="H19" s="77">
        <f t="shared" si="2"/>
        <v>3.6036036036036036E-2</v>
      </c>
      <c r="I19" s="78">
        <v>110</v>
      </c>
      <c r="J19" s="79">
        <v>78</v>
      </c>
      <c r="K19" s="80">
        <f t="shared" si="3"/>
        <v>0.70909090909090911</v>
      </c>
      <c r="L19" s="79">
        <v>32</v>
      </c>
      <c r="M19" s="81">
        <f t="shared" si="4"/>
        <v>0.29090909090909089</v>
      </c>
      <c r="N19" s="79">
        <v>0</v>
      </c>
      <c r="O19" s="82">
        <f t="shared" si="5"/>
        <v>0</v>
      </c>
      <c r="P19" s="78">
        <v>112</v>
      </c>
      <c r="Q19" s="79">
        <v>79</v>
      </c>
      <c r="R19" s="80">
        <f t="shared" si="6"/>
        <v>0.7053571428571429</v>
      </c>
      <c r="S19" s="79">
        <v>29</v>
      </c>
      <c r="T19" s="81">
        <f t="shared" si="7"/>
        <v>0.25892857142857145</v>
      </c>
      <c r="U19" s="79">
        <v>4</v>
      </c>
      <c r="V19" s="82">
        <f t="shared" si="8"/>
        <v>3.5714285714285712E-2</v>
      </c>
      <c r="W19" s="83">
        <v>109</v>
      </c>
      <c r="X19" s="79">
        <v>75</v>
      </c>
      <c r="Y19" s="80">
        <f t="shared" si="9"/>
        <v>0.68807339449541283</v>
      </c>
      <c r="Z19" s="79">
        <v>25</v>
      </c>
      <c r="AA19" s="81">
        <f t="shared" si="10"/>
        <v>0.22935779816513763</v>
      </c>
      <c r="AB19" s="79">
        <v>9</v>
      </c>
      <c r="AC19" s="82">
        <f t="shared" si="11"/>
        <v>8.2568807339449546E-2</v>
      </c>
      <c r="AD19" s="78">
        <v>110</v>
      </c>
      <c r="AE19" s="79">
        <v>93</v>
      </c>
      <c r="AF19" s="80">
        <f t="shared" si="12"/>
        <v>0.84545454545454546</v>
      </c>
      <c r="AG19" s="79">
        <v>16</v>
      </c>
      <c r="AH19" s="81">
        <f t="shared" si="13"/>
        <v>0.14545454545454545</v>
      </c>
      <c r="AI19" s="79">
        <v>1</v>
      </c>
      <c r="AJ19" s="82">
        <f t="shared" si="14"/>
        <v>9.0909090909090905E-3</v>
      </c>
      <c r="AK19" s="78">
        <v>107</v>
      </c>
      <c r="AL19" s="79">
        <v>78</v>
      </c>
      <c r="AM19" s="80">
        <f t="shared" si="15"/>
        <v>0.7289719626168224</v>
      </c>
      <c r="AN19" s="79">
        <v>13</v>
      </c>
      <c r="AO19" s="85">
        <f t="shared" si="16"/>
        <v>0.12149532710280374</v>
      </c>
      <c r="AP19" s="79">
        <v>16</v>
      </c>
      <c r="AQ19" s="82">
        <f t="shared" si="17"/>
        <v>0.14953271028037382</v>
      </c>
      <c r="AR19" s="78">
        <v>30</v>
      </c>
      <c r="AS19" s="79">
        <v>23</v>
      </c>
      <c r="AT19" s="80">
        <f t="shared" si="18"/>
        <v>0.76666666666666672</v>
      </c>
      <c r="AU19" s="79">
        <v>7</v>
      </c>
      <c r="AV19" s="81">
        <f t="shared" si="19"/>
        <v>0.23333333333333334</v>
      </c>
      <c r="AW19" s="79">
        <v>0</v>
      </c>
      <c r="AX19" s="82">
        <f t="shared" si="20"/>
        <v>0</v>
      </c>
      <c r="AY19" s="78">
        <v>30</v>
      </c>
      <c r="AZ19" s="79">
        <v>20</v>
      </c>
      <c r="BA19" s="80">
        <f t="shared" si="21"/>
        <v>0.66666666666666663</v>
      </c>
      <c r="BB19" s="79">
        <v>4</v>
      </c>
      <c r="BC19" s="81">
        <f t="shared" si="22"/>
        <v>0.13333333333333333</v>
      </c>
      <c r="BD19" s="79">
        <v>6</v>
      </c>
      <c r="BE19" s="82">
        <f t="shared" si="23"/>
        <v>0.2</v>
      </c>
      <c r="BF19" s="78">
        <v>27</v>
      </c>
      <c r="BG19" s="79">
        <v>19</v>
      </c>
      <c r="BH19" s="80">
        <f t="shared" si="24"/>
        <v>0.70370370370370372</v>
      </c>
      <c r="BI19" s="79">
        <v>4</v>
      </c>
      <c r="BJ19" s="81">
        <f t="shared" si="25"/>
        <v>0.14814814814814814</v>
      </c>
      <c r="BK19" s="79">
        <v>4</v>
      </c>
      <c r="BL19" s="82">
        <f t="shared" si="26"/>
        <v>0.14814814814814814</v>
      </c>
      <c r="BM19" s="78">
        <v>24</v>
      </c>
      <c r="BN19" s="79">
        <v>18</v>
      </c>
      <c r="BO19" s="81">
        <f t="shared" si="27"/>
        <v>0.75</v>
      </c>
      <c r="BP19" s="79">
        <v>5</v>
      </c>
      <c r="BQ19" s="80">
        <f t="shared" si="28"/>
        <v>0.20833333333333334</v>
      </c>
      <c r="BR19" s="79">
        <v>1</v>
      </c>
      <c r="BS19" s="82">
        <f t="shared" si="29"/>
        <v>4.1666666666666664E-2</v>
      </c>
    </row>
    <row r="20" spans="1:71" s="60" customFormat="1" ht="15" x14ac:dyDescent="0.25">
      <c r="A20" s="73" t="s">
        <v>16</v>
      </c>
      <c r="B20" s="74">
        <v>68</v>
      </c>
      <c r="C20" s="75">
        <v>50</v>
      </c>
      <c r="D20" s="76">
        <f t="shared" si="0"/>
        <v>0.73529411764705888</v>
      </c>
      <c r="E20" s="75">
        <v>18</v>
      </c>
      <c r="F20" s="76">
        <f t="shared" si="1"/>
        <v>0.26470588235294118</v>
      </c>
      <c r="G20" s="75">
        <v>0</v>
      </c>
      <c r="H20" s="77">
        <f t="shared" si="2"/>
        <v>0</v>
      </c>
      <c r="I20" s="78">
        <v>75</v>
      </c>
      <c r="J20" s="79">
        <v>55</v>
      </c>
      <c r="K20" s="80">
        <f t="shared" si="3"/>
        <v>0.73333333333333328</v>
      </c>
      <c r="L20" s="79">
        <v>20</v>
      </c>
      <c r="M20" s="81">
        <f t="shared" si="4"/>
        <v>0.26666666666666666</v>
      </c>
      <c r="N20" s="79">
        <v>0</v>
      </c>
      <c r="O20" s="82">
        <f t="shared" si="5"/>
        <v>0</v>
      </c>
      <c r="P20" s="78">
        <v>71</v>
      </c>
      <c r="Q20" s="79">
        <v>52</v>
      </c>
      <c r="R20" s="80">
        <f t="shared" si="6"/>
        <v>0.73239436619718312</v>
      </c>
      <c r="S20" s="79">
        <v>19</v>
      </c>
      <c r="T20" s="81">
        <f t="shared" si="7"/>
        <v>0.26760563380281688</v>
      </c>
      <c r="U20" s="79">
        <v>0</v>
      </c>
      <c r="V20" s="82">
        <f t="shared" si="8"/>
        <v>0</v>
      </c>
      <c r="W20" s="83">
        <v>71</v>
      </c>
      <c r="X20" s="79">
        <v>49</v>
      </c>
      <c r="Y20" s="80">
        <f t="shared" si="9"/>
        <v>0.6901408450704225</v>
      </c>
      <c r="Z20" s="79">
        <v>22</v>
      </c>
      <c r="AA20" s="81">
        <f t="shared" si="10"/>
        <v>0.30985915492957744</v>
      </c>
      <c r="AB20" s="79">
        <v>0</v>
      </c>
      <c r="AC20" s="82">
        <f t="shared" si="11"/>
        <v>0</v>
      </c>
      <c r="AD20" s="78">
        <v>75</v>
      </c>
      <c r="AE20" s="79">
        <v>52</v>
      </c>
      <c r="AF20" s="80">
        <f t="shared" si="12"/>
        <v>0.69333333333333336</v>
      </c>
      <c r="AG20" s="79">
        <v>23</v>
      </c>
      <c r="AH20" s="81">
        <f t="shared" si="13"/>
        <v>0.30666666666666664</v>
      </c>
      <c r="AI20" s="79">
        <v>0</v>
      </c>
      <c r="AJ20" s="82">
        <f t="shared" si="14"/>
        <v>0</v>
      </c>
      <c r="AK20" s="78">
        <v>62</v>
      </c>
      <c r="AL20" s="79">
        <v>21</v>
      </c>
      <c r="AM20" s="80">
        <f t="shared" si="15"/>
        <v>0.33870967741935482</v>
      </c>
      <c r="AN20" s="79">
        <v>12</v>
      </c>
      <c r="AO20" s="85">
        <f t="shared" si="16"/>
        <v>0.19354838709677419</v>
      </c>
      <c r="AP20" s="79">
        <v>29</v>
      </c>
      <c r="AQ20" s="82">
        <f t="shared" si="17"/>
        <v>0.46774193548387094</v>
      </c>
      <c r="AR20" s="78">
        <v>29</v>
      </c>
      <c r="AS20" s="79">
        <v>20</v>
      </c>
      <c r="AT20" s="80">
        <f t="shared" si="18"/>
        <v>0.68965517241379315</v>
      </c>
      <c r="AU20" s="79">
        <v>3</v>
      </c>
      <c r="AV20" s="81">
        <f t="shared" si="19"/>
        <v>0.10344827586206896</v>
      </c>
      <c r="AW20" s="79">
        <v>6</v>
      </c>
      <c r="AX20" s="82">
        <f t="shared" si="20"/>
        <v>0.20689655172413793</v>
      </c>
      <c r="AY20" s="78">
        <v>27</v>
      </c>
      <c r="AZ20" s="79">
        <v>22</v>
      </c>
      <c r="BA20" s="80">
        <f t="shared" si="21"/>
        <v>0.81481481481481477</v>
      </c>
      <c r="BB20" s="79">
        <v>2</v>
      </c>
      <c r="BC20" s="81">
        <f t="shared" si="22"/>
        <v>7.407407407407407E-2</v>
      </c>
      <c r="BD20" s="79">
        <v>3</v>
      </c>
      <c r="BE20" s="82">
        <f t="shared" si="23"/>
        <v>0.1111111111111111</v>
      </c>
      <c r="BF20" s="78">
        <v>26</v>
      </c>
      <c r="BG20" s="79">
        <v>16</v>
      </c>
      <c r="BH20" s="80">
        <f t="shared" si="24"/>
        <v>0.61538461538461542</v>
      </c>
      <c r="BI20" s="79">
        <v>8</v>
      </c>
      <c r="BJ20" s="81">
        <f t="shared" si="25"/>
        <v>0.30769230769230771</v>
      </c>
      <c r="BK20" s="79">
        <v>2</v>
      </c>
      <c r="BL20" s="82">
        <f t="shared" si="26"/>
        <v>7.6923076923076927E-2</v>
      </c>
      <c r="BM20" s="78">
        <v>25</v>
      </c>
      <c r="BN20" s="79">
        <v>15</v>
      </c>
      <c r="BO20" s="81">
        <f t="shared" si="27"/>
        <v>0.6</v>
      </c>
      <c r="BP20" s="79">
        <v>8</v>
      </c>
      <c r="BQ20" s="80">
        <f t="shared" si="28"/>
        <v>0.32</v>
      </c>
      <c r="BR20" s="79">
        <v>2</v>
      </c>
      <c r="BS20" s="82">
        <f t="shared" si="29"/>
        <v>0.08</v>
      </c>
    </row>
    <row r="21" spans="1:71" s="60" customFormat="1" ht="15" x14ac:dyDescent="0.25">
      <c r="A21" s="73" t="s">
        <v>17</v>
      </c>
      <c r="B21" s="74">
        <v>61</v>
      </c>
      <c r="C21" s="75">
        <v>37</v>
      </c>
      <c r="D21" s="76">
        <f t="shared" si="0"/>
        <v>0.60655737704918034</v>
      </c>
      <c r="E21" s="75">
        <v>23</v>
      </c>
      <c r="F21" s="76">
        <f t="shared" si="1"/>
        <v>0.37704918032786883</v>
      </c>
      <c r="G21" s="75">
        <v>1</v>
      </c>
      <c r="H21" s="77">
        <f t="shared" si="2"/>
        <v>1.6393442622950821E-2</v>
      </c>
      <c r="I21" s="78">
        <v>57</v>
      </c>
      <c r="J21" s="79">
        <v>37</v>
      </c>
      <c r="K21" s="80">
        <f t="shared" si="3"/>
        <v>0.64912280701754388</v>
      </c>
      <c r="L21" s="79">
        <v>20</v>
      </c>
      <c r="M21" s="81">
        <f t="shared" si="4"/>
        <v>0.35087719298245612</v>
      </c>
      <c r="N21" s="79">
        <v>0</v>
      </c>
      <c r="O21" s="82">
        <f t="shared" si="5"/>
        <v>0</v>
      </c>
      <c r="P21" s="78">
        <v>68</v>
      </c>
      <c r="Q21" s="79">
        <v>41</v>
      </c>
      <c r="R21" s="80">
        <f t="shared" si="6"/>
        <v>0.6029411764705882</v>
      </c>
      <c r="S21" s="79">
        <v>27</v>
      </c>
      <c r="T21" s="81">
        <f t="shared" si="7"/>
        <v>0.39705882352941174</v>
      </c>
      <c r="U21" s="79">
        <v>0</v>
      </c>
      <c r="V21" s="82">
        <f t="shared" si="8"/>
        <v>0</v>
      </c>
      <c r="W21" s="83">
        <v>73</v>
      </c>
      <c r="X21" s="79">
        <v>42</v>
      </c>
      <c r="Y21" s="80">
        <f t="shared" si="9"/>
        <v>0.57534246575342463</v>
      </c>
      <c r="Z21" s="79">
        <v>31</v>
      </c>
      <c r="AA21" s="81">
        <f t="shared" si="10"/>
        <v>0.42465753424657532</v>
      </c>
      <c r="AB21" s="79">
        <v>0</v>
      </c>
      <c r="AC21" s="82">
        <f t="shared" si="11"/>
        <v>0</v>
      </c>
      <c r="AD21" s="78">
        <v>70</v>
      </c>
      <c r="AE21" s="79">
        <v>31</v>
      </c>
      <c r="AF21" s="80">
        <f t="shared" si="12"/>
        <v>0.44285714285714284</v>
      </c>
      <c r="AG21" s="79">
        <v>18</v>
      </c>
      <c r="AH21" s="81">
        <f t="shared" si="13"/>
        <v>0.25714285714285712</v>
      </c>
      <c r="AI21" s="79">
        <v>21</v>
      </c>
      <c r="AJ21" s="82">
        <f t="shared" si="14"/>
        <v>0.3</v>
      </c>
      <c r="AK21" s="78">
        <v>77</v>
      </c>
      <c r="AL21" s="79">
        <v>37</v>
      </c>
      <c r="AM21" s="80">
        <f t="shared" si="15"/>
        <v>0.48051948051948051</v>
      </c>
      <c r="AN21" s="79">
        <v>21</v>
      </c>
      <c r="AO21" s="85">
        <f t="shared" si="16"/>
        <v>0.27272727272727271</v>
      </c>
      <c r="AP21" s="79">
        <v>19</v>
      </c>
      <c r="AQ21" s="82">
        <f t="shared" si="17"/>
        <v>0.24675324675324675</v>
      </c>
      <c r="AR21" s="78">
        <v>29</v>
      </c>
      <c r="AS21" s="79">
        <v>15</v>
      </c>
      <c r="AT21" s="80">
        <f t="shared" si="18"/>
        <v>0.51724137931034486</v>
      </c>
      <c r="AU21" s="79">
        <v>8</v>
      </c>
      <c r="AV21" s="81">
        <f t="shared" si="19"/>
        <v>0.27586206896551724</v>
      </c>
      <c r="AW21" s="79">
        <v>6</v>
      </c>
      <c r="AX21" s="82">
        <f t="shared" si="20"/>
        <v>0.20689655172413793</v>
      </c>
      <c r="AY21" s="78">
        <v>28</v>
      </c>
      <c r="AZ21" s="79">
        <v>17</v>
      </c>
      <c r="BA21" s="80">
        <f t="shared" si="21"/>
        <v>0.6071428571428571</v>
      </c>
      <c r="BB21" s="79">
        <v>9</v>
      </c>
      <c r="BC21" s="81">
        <f t="shared" si="22"/>
        <v>0.32142857142857145</v>
      </c>
      <c r="BD21" s="79">
        <v>2</v>
      </c>
      <c r="BE21" s="82">
        <f t="shared" si="23"/>
        <v>7.1428571428571425E-2</v>
      </c>
      <c r="BF21" s="78">
        <v>25</v>
      </c>
      <c r="BG21" s="79">
        <v>22</v>
      </c>
      <c r="BH21" s="80">
        <f t="shared" si="24"/>
        <v>0.88</v>
      </c>
      <c r="BI21" s="79">
        <v>3</v>
      </c>
      <c r="BJ21" s="81">
        <f t="shared" si="25"/>
        <v>0.12</v>
      </c>
      <c r="BK21" s="79">
        <v>0</v>
      </c>
      <c r="BL21" s="82">
        <f t="shared" si="26"/>
        <v>0</v>
      </c>
      <c r="BM21" s="78">
        <v>26</v>
      </c>
      <c r="BN21" s="79">
        <v>23</v>
      </c>
      <c r="BO21" s="81">
        <f t="shared" si="27"/>
        <v>0.88461538461538458</v>
      </c>
      <c r="BP21" s="79">
        <v>3</v>
      </c>
      <c r="BQ21" s="80">
        <f t="shared" si="28"/>
        <v>0.11538461538461539</v>
      </c>
      <c r="BR21" s="79">
        <v>0</v>
      </c>
      <c r="BS21" s="82">
        <f t="shared" si="29"/>
        <v>0</v>
      </c>
    </row>
    <row r="22" spans="1:71" s="60" customFormat="1" ht="15" x14ac:dyDescent="0.25">
      <c r="A22" s="73" t="s">
        <v>18</v>
      </c>
      <c r="B22" s="74">
        <v>54</v>
      </c>
      <c r="C22" s="75">
        <v>39</v>
      </c>
      <c r="D22" s="76">
        <f t="shared" si="0"/>
        <v>0.72222222222222221</v>
      </c>
      <c r="E22" s="75">
        <v>13</v>
      </c>
      <c r="F22" s="76">
        <f t="shared" si="1"/>
        <v>0.24074074074074073</v>
      </c>
      <c r="G22" s="75">
        <v>2</v>
      </c>
      <c r="H22" s="77">
        <f t="shared" si="2"/>
        <v>3.7037037037037035E-2</v>
      </c>
      <c r="I22" s="78">
        <v>52</v>
      </c>
      <c r="J22" s="79">
        <v>37</v>
      </c>
      <c r="K22" s="80">
        <f t="shared" si="3"/>
        <v>0.71153846153846156</v>
      </c>
      <c r="L22" s="79">
        <v>14</v>
      </c>
      <c r="M22" s="81">
        <f t="shared" si="4"/>
        <v>0.26923076923076922</v>
      </c>
      <c r="N22" s="79">
        <v>1</v>
      </c>
      <c r="O22" s="82">
        <f t="shared" si="5"/>
        <v>1.9230769230769232E-2</v>
      </c>
      <c r="P22" s="78">
        <v>53</v>
      </c>
      <c r="Q22" s="79">
        <v>36</v>
      </c>
      <c r="R22" s="80">
        <f t="shared" si="6"/>
        <v>0.67924528301886788</v>
      </c>
      <c r="S22" s="79">
        <v>15</v>
      </c>
      <c r="T22" s="81">
        <f t="shared" si="7"/>
        <v>0.28301886792452829</v>
      </c>
      <c r="U22" s="79">
        <v>2</v>
      </c>
      <c r="V22" s="82">
        <f t="shared" si="8"/>
        <v>3.7735849056603772E-2</v>
      </c>
      <c r="W22" s="83">
        <v>47</v>
      </c>
      <c r="X22" s="79">
        <v>32</v>
      </c>
      <c r="Y22" s="80">
        <f t="shared" si="9"/>
        <v>0.68085106382978722</v>
      </c>
      <c r="Z22" s="79">
        <v>12</v>
      </c>
      <c r="AA22" s="81">
        <f t="shared" si="10"/>
        <v>0.25531914893617019</v>
      </c>
      <c r="AB22" s="79">
        <v>3</v>
      </c>
      <c r="AC22" s="82">
        <f t="shared" si="11"/>
        <v>6.3829787234042548E-2</v>
      </c>
      <c r="AD22" s="78">
        <v>52</v>
      </c>
      <c r="AE22" s="79">
        <v>37</v>
      </c>
      <c r="AF22" s="80">
        <f t="shared" si="12"/>
        <v>0.71153846153846156</v>
      </c>
      <c r="AG22" s="79">
        <v>13</v>
      </c>
      <c r="AH22" s="81">
        <f t="shared" si="13"/>
        <v>0.25</v>
      </c>
      <c r="AI22" s="79">
        <v>2</v>
      </c>
      <c r="AJ22" s="82">
        <f t="shared" si="14"/>
        <v>3.8461538461538464E-2</v>
      </c>
      <c r="AK22" s="78">
        <v>50</v>
      </c>
      <c r="AL22" s="79">
        <v>36</v>
      </c>
      <c r="AM22" s="80">
        <f t="shared" si="15"/>
        <v>0.72</v>
      </c>
      <c r="AN22" s="79">
        <v>13</v>
      </c>
      <c r="AO22" s="85">
        <f t="shared" si="16"/>
        <v>0.26</v>
      </c>
      <c r="AP22" s="79">
        <v>1</v>
      </c>
      <c r="AQ22" s="82">
        <f t="shared" si="17"/>
        <v>0.02</v>
      </c>
      <c r="AR22" s="78">
        <v>26</v>
      </c>
      <c r="AS22" s="79">
        <v>22</v>
      </c>
      <c r="AT22" s="80">
        <f t="shared" si="18"/>
        <v>0.84615384615384615</v>
      </c>
      <c r="AU22" s="79">
        <v>4</v>
      </c>
      <c r="AV22" s="81">
        <f t="shared" si="19"/>
        <v>0.15384615384615385</v>
      </c>
      <c r="AW22" s="79">
        <v>0</v>
      </c>
      <c r="AX22" s="82">
        <f t="shared" si="20"/>
        <v>0</v>
      </c>
      <c r="AY22" s="78">
        <v>26</v>
      </c>
      <c r="AZ22" s="79">
        <v>22</v>
      </c>
      <c r="BA22" s="80">
        <f t="shared" si="21"/>
        <v>0.84615384615384615</v>
      </c>
      <c r="BB22" s="79">
        <v>4</v>
      </c>
      <c r="BC22" s="81">
        <f t="shared" si="22"/>
        <v>0.15384615384615385</v>
      </c>
      <c r="BD22" s="79">
        <v>0</v>
      </c>
      <c r="BE22" s="82">
        <f t="shared" si="23"/>
        <v>0</v>
      </c>
      <c r="BF22" s="78">
        <v>24</v>
      </c>
      <c r="BG22" s="79">
        <v>21</v>
      </c>
      <c r="BH22" s="80">
        <f t="shared" si="24"/>
        <v>0.875</v>
      </c>
      <c r="BI22" s="79">
        <v>3</v>
      </c>
      <c r="BJ22" s="81">
        <f t="shared" si="25"/>
        <v>0.125</v>
      </c>
      <c r="BK22" s="79">
        <v>0</v>
      </c>
      <c r="BL22" s="82">
        <f t="shared" si="26"/>
        <v>0</v>
      </c>
      <c r="BM22" s="78">
        <v>21</v>
      </c>
      <c r="BN22" s="79">
        <v>16</v>
      </c>
      <c r="BO22" s="81">
        <f t="shared" si="27"/>
        <v>0.76190476190476186</v>
      </c>
      <c r="BP22" s="79">
        <v>5</v>
      </c>
      <c r="BQ22" s="80">
        <f t="shared" si="28"/>
        <v>0.23809523809523808</v>
      </c>
      <c r="BR22" s="79">
        <v>0</v>
      </c>
      <c r="BS22" s="82">
        <f t="shared" si="29"/>
        <v>0</v>
      </c>
    </row>
    <row r="23" spans="1:71" s="60" customFormat="1" ht="15" x14ac:dyDescent="0.25">
      <c r="A23" s="73" t="s">
        <v>19</v>
      </c>
      <c r="B23" s="74">
        <v>72</v>
      </c>
      <c r="C23" s="75">
        <v>63</v>
      </c>
      <c r="D23" s="76">
        <f t="shared" si="0"/>
        <v>0.875</v>
      </c>
      <c r="E23" s="75">
        <v>6</v>
      </c>
      <c r="F23" s="76">
        <f t="shared" si="1"/>
        <v>8.3333333333333329E-2</v>
      </c>
      <c r="G23" s="75">
        <v>3</v>
      </c>
      <c r="H23" s="77">
        <f t="shared" si="2"/>
        <v>4.1666666666666664E-2</v>
      </c>
      <c r="I23" s="78">
        <v>77</v>
      </c>
      <c r="J23" s="79">
        <v>69</v>
      </c>
      <c r="K23" s="80">
        <f t="shared" si="3"/>
        <v>0.89610389610389607</v>
      </c>
      <c r="L23" s="79">
        <v>8</v>
      </c>
      <c r="M23" s="81">
        <f t="shared" si="4"/>
        <v>0.1038961038961039</v>
      </c>
      <c r="N23" s="79">
        <v>0</v>
      </c>
      <c r="O23" s="82">
        <f t="shared" si="5"/>
        <v>0</v>
      </c>
      <c r="P23" s="78">
        <v>75</v>
      </c>
      <c r="Q23" s="79">
        <v>66</v>
      </c>
      <c r="R23" s="80">
        <f t="shared" si="6"/>
        <v>0.88</v>
      </c>
      <c r="S23" s="79">
        <v>8</v>
      </c>
      <c r="T23" s="81">
        <f t="shared" si="7"/>
        <v>0.10666666666666667</v>
      </c>
      <c r="U23" s="79">
        <v>1</v>
      </c>
      <c r="V23" s="82">
        <f t="shared" si="8"/>
        <v>1.3333333333333334E-2</v>
      </c>
      <c r="W23" s="83">
        <v>80</v>
      </c>
      <c r="X23" s="79">
        <v>69</v>
      </c>
      <c r="Y23" s="80">
        <f t="shared" si="9"/>
        <v>0.86250000000000004</v>
      </c>
      <c r="Z23" s="79">
        <v>9</v>
      </c>
      <c r="AA23" s="81">
        <f t="shared" si="10"/>
        <v>0.1125</v>
      </c>
      <c r="AB23" s="79">
        <v>2</v>
      </c>
      <c r="AC23" s="82">
        <f t="shared" si="11"/>
        <v>2.5000000000000001E-2</v>
      </c>
      <c r="AD23" s="78">
        <v>79</v>
      </c>
      <c r="AE23" s="79">
        <v>62</v>
      </c>
      <c r="AF23" s="80">
        <f t="shared" si="12"/>
        <v>0.78481012658227844</v>
      </c>
      <c r="AG23" s="79">
        <v>8</v>
      </c>
      <c r="AH23" s="81">
        <f t="shared" si="13"/>
        <v>0.10126582278481013</v>
      </c>
      <c r="AI23" s="79">
        <v>9</v>
      </c>
      <c r="AJ23" s="82">
        <f t="shared" si="14"/>
        <v>0.11392405063291139</v>
      </c>
      <c r="AK23" s="78">
        <v>90</v>
      </c>
      <c r="AL23" s="79">
        <v>64</v>
      </c>
      <c r="AM23" s="80">
        <f t="shared" si="15"/>
        <v>0.71111111111111114</v>
      </c>
      <c r="AN23" s="79">
        <v>10</v>
      </c>
      <c r="AO23" s="85">
        <f t="shared" si="16"/>
        <v>0.1111111111111111</v>
      </c>
      <c r="AP23" s="79">
        <v>16</v>
      </c>
      <c r="AQ23" s="82">
        <f t="shared" si="17"/>
        <v>0.17777777777777778</v>
      </c>
      <c r="AR23" s="78">
        <v>28</v>
      </c>
      <c r="AS23" s="79">
        <v>22</v>
      </c>
      <c r="AT23" s="80">
        <f t="shared" si="18"/>
        <v>0.7857142857142857</v>
      </c>
      <c r="AU23" s="79">
        <v>6</v>
      </c>
      <c r="AV23" s="81">
        <f t="shared" si="19"/>
        <v>0.21428571428571427</v>
      </c>
      <c r="AW23" s="79">
        <v>0</v>
      </c>
      <c r="AX23" s="82">
        <f t="shared" si="20"/>
        <v>0</v>
      </c>
      <c r="AY23" s="78">
        <v>28</v>
      </c>
      <c r="AZ23" s="79">
        <v>22</v>
      </c>
      <c r="BA23" s="80">
        <f t="shared" si="21"/>
        <v>0.7857142857142857</v>
      </c>
      <c r="BB23" s="79">
        <v>6</v>
      </c>
      <c r="BC23" s="81">
        <f t="shared" si="22"/>
        <v>0.21428571428571427</v>
      </c>
      <c r="BD23" s="79">
        <v>0</v>
      </c>
      <c r="BE23" s="82">
        <f t="shared" si="23"/>
        <v>0</v>
      </c>
      <c r="BF23" s="78">
        <v>26</v>
      </c>
      <c r="BG23" s="79">
        <v>23</v>
      </c>
      <c r="BH23" s="80">
        <f t="shared" si="24"/>
        <v>0.88461538461538458</v>
      </c>
      <c r="BI23" s="79">
        <v>2</v>
      </c>
      <c r="BJ23" s="81">
        <f t="shared" si="25"/>
        <v>7.6923076923076927E-2</v>
      </c>
      <c r="BK23" s="79">
        <v>1</v>
      </c>
      <c r="BL23" s="82">
        <f t="shared" si="26"/>
        <v>3.8461538461538464E-2</v>
      </c>
      <c r="BM23" s="78">
        <v>25</v>
      </c>
      <c r="BN23" s="79">
        <v>20</v>
      </c>
      <c r="BO23" s="81">
        <f t="shared" si="27"/>
        <v>0.8</v>
      </c>
      <c r="BP23" s="79">
        <v>2</v>
      </c>
      <c r="BQ23" s="80">
        <f t="shared" si="28"/>
        <v>0.08</v>
      </c>
      <c r="BR23" s="79">
        <v>3</v>
      </c>
      <c r="BS23" s="82">
        <f t="shared" si="29"/>
        <v>0.12</v>
      </c>
    </row>
    <row r="24" spans="1:71" s="60" customFormat="1" ht="15" x14ac:dyDescent="0.25">
      <c r="A24" s="73" t="s">
        <v>20</v>
      </c>
      <c r="B24" s="74">
        <v>81</v>
      </c>
      <c r="C24" s="75">
        <v>55</v>
      </c>
      <c r="D24" s="76">
        <f t="shared" si="0"/>
        <v>0.67901234567901236</v>
      </c>
      <c r="E24" s="75">
        <v>21</v>
      </c>
      <c r="F24" s="76">
        <f t="shared" si="1"/>
        <v>0.25925925925925924</v>
      </c>
      <c r="G24" s="75">
        <v>5</v>
      </c>
      <c r="H24" s="77">
        <f t="shared" si="2"/>
        <v>6.1728395061728392E-2</v>
      </c>
      <c r="I24" s="78">
        <v>76</v>
      </c>
      <c r="J24" s="79">
        <v>60</v>
      </c>
      <c r="K24" s="80">
        <f t="shared" si="3"/>
        <v>0.78947368421052633</v>
      </c>
      <c r="L24" s="79">
        <v>16</v>
      </c>
      <c r="M24" s="81">
        <f t="shared" si="4"/>
        <v>0.21052631578947367</v>
      </c>
      <c r="N24" s="79">
        <v>0</v>
      </c>
      <c r="O24" s="82">
        <f t="shared" si="5"/>
        <v>0</v>
      </c>
      <c r="P24" s="78">
        <v>78</v>
      </c>
      <c r="Q24" s="79">
        <v>59</v>
      </c>
      <c r="R24" s="80">
        <f t="shared" si="6"/>
        <v>0.75641025641025639</v>
      </c>
      <c r="S24" s="79">
        <v>19</v>
      </c>
      <c r="T24" s="81">
        <f t="shared" si="7"/>
        <v>0.24358974358974358</v>
      </c>
      <c r="U24" s="79">
        <v>0</v>
      </c>
      <c r="V24" s="82">
        <f t="shared" si="8"/>
        <v>0</v>
      </c>
      <c r="W24" s="83">
        <v>75</v>
      </c>
      <c r="X24" s="79">
        <v>57</v>
      </c>
      <c r="Y24" s="80">
        <f t="shared" si="9"/>
        <v>0.76</v>
      </c>
      <c r="Z24" s="79">
        <v>18</v>
      </c>
      <c r="AA24" s="81">
        <f t="shared" si="10"/>
        <v>0.24</v>
      </c>
      <c r="AB24" s="79">
        <v>0</v>
      </c>
      <c r="AC24" s="82">
        <f t="shared" si="11"/>
        <v>0</v>
      </c>
      <c r="AD24" s="78">
        <v>76</v>
      </c>
      <c r="AE24" s="79">
        <v>37</v>
      </c>
      <c r="AF24" s="80">
        <f t="shared" si="12"/>
        <v>0.48684210526315791</v>
      </c>
      <c r="AG24" s="79">
        <v>14</v>
      </c>
      <c r="AH24" s="81">
        <f t="shared" si="13"/>
        <v>0.18421052631578946</v>
      </c>
      <c r="AI24" s="79">
        <v>25</v>
      </c>
      <c r="AJ24" s="82">
        <f t="shared" si="14"/>
        <v>0.32894736842105265</v>
      </c>
      <c r="AK24" s="78">
        <v>78</v>
      </c>
      <c r="AL24" s="79">
        <v>65</v>
      </c>
      <c r="AM24" s="80">
        <f t="shared" si="15"/>
        <v>0.83333333333333337</v>
      </c>
      <c r="AN24" s="79">
        <v>13</v>
      </c>
      <c r="AO24" s="85">
        <f t="shared" si="16"/>
        <v>0.16666666666666666</v>
      </c>
      <c r="AP24" s="79">
        <v>0</v>
      </c>
      <c r="AQ24" s="82">
        <f t="shared" si="17"/>
        <v>0</v>
      </c>
      <c r="AR24" s="78">
        <v>30</v>
      </c>
      <c r="AS24" s="79">
        <v>26</v>
      </c>
      <c r="AT24" s="80">
        <f t="shared" si="18"/>
        <v>0.8666666666666667</v>
      </c>
      <c r="AU24" s="79">
        <v>3</v>
      </c>
      <c r="AV24" s="81">
        <f t="shared" si="19"/>
        <v>0.1</v>
      </c>
      <c r="AW24" s="79">
        <v>1</v>
      </c>
      <c r="AX24" s="82">
        <f t="shared" si="20"/>
        <v>3.3333333333333333E-2</v>
      </c>
      <c r="AY24" s="78">
        <v>31</v>
      </c>
      <c r="AZ24" s="79">
        <v>27</v>
      </c>
      <c r="BA24" s="80">
        <f t="shared" si="21"/>
        <v>0.87096774193548387</v>
      </c>
      <c r="BB24" s="79">
        <v>4</v>
      </c>
      <c r="BC24" s="81">
        <f t="shared" si="22"/>
        <v>0.12903225806451613</v>
      </c>
      <c r="BD24" s="79">
        <v>0</v>
      </c>
      <c r="BE24" s="82">
        <f t="shared" si="23"/>
        <v>0</v>
      </c>
      <c r="BF24" s="78">
        <v>27</v>
      </c>
      <c r="BG24" s="79">
        <v>21</v>
      </c>
      <c r="BH24" s="80">
        <f t="shared" si="24"/>
        <v>0.77777777777777779</v>
      </c>
      <c r="BI24" s="79">
        <v>5</v>
      </c>
      <c r="BJ24" s="81">
        <f t="shared" si="25"/>
        <v>0.18518518518518517</v>
      </c>
      <c r="BK24" s="79">
        <v>1</v>
      </c>
      <c r="BL24" s="82">
        <f t="shared" si="26"/>
        <v>3.7037037037037035E-2</v>
      </c>
      <c r="BM24" s="78">
        <v>22</v>
      </c>
      <c r="BN24" s="79">
        <v>17</v>
      </c>
      <c r="BO24" s="81">
        <f t="shared" si="27"/>
        <v>0.77272727272727271</v>
      </c>
      <c r="BP24" s="79">
        <v>4</v>
      </c>
      <c r="BQ24" s="80">
        <f t="shared" si="28"/>
        <v>0.18181818181818182</v>
      </c>
      <c r="BR24" s="79">
        <v>1</v>
      </c>
      <c r="BS24" s="82">
        <f t="shared" si="29"/>
        <v>4.5454545454545456E-2</v>
      </c>
    </row>
    <row r="25" spans="1:71" s="60" customFormat="1" ht="15" x14ac:dyDescent="0.25">
      <c r="A25" s="73" t="s">
        <v>21</v>
      </c>
      <c r="B25" s="74">
        <v>83</v>
      </c>
      <c r="C25" s="75">
        <v>8</v>
      </c>
      <c r="D25" s="76">
        <f t="shared" si="0"/>
        <v>9.6385542168674704E-2</v>
      </c>
      <c r="E25" s="75">
        <v>10</v>
      </c>
      <c r="F25" s="76">
        <f t="shared" si="1"/>
        <v>0.12048192771084337</v>
      </c>
      <c r="G25" s="75">
        <v>65</v>
      </c>
      <c r="H25" s="77">
        <f t="shared" si="2"/>
        <v>0.7831325301204819</v>
      </c>
      <c r="I25" s="78">
        <v>71</v>
      </c>
      <c r="J25" s="79">
        <v>11</v>
      </c>
      <c r="K25" s="80">
        <f t="shared" si="3"/>
        <v>0.15492957746478872</v>
      </c>
      <c r="L25" s="79">
        <v>1</v>
      </c>
      <c r="M25" s="81">
        <f t="shared" si="4"/>
        <v>1.4084507042253521E-2</v>
      </c>
      <c r="N25" s="79">
        <v>59</v>
      </c>
      <c r="O25" s="82">
        <f t="shared" si="5"/>
        <v>0.83098591549295775</v>
      </c>
      <c r="P25" s="78">
        <v>69</v>
      </c>
      <c r="Q25" s="79">
        <v>58</v>
      </c>
      <c r="R25" s="80">
        <f t="shared" si="6"/>
        <v>0.84057971014492749</v>
      </c>
      <c r="S25" s="79">
        <v>9</v>
      </c>
      <c r="T25" s="81">
        <f t="shared" si="7"/>
        <v>0.13043478260869565</v>
      </c>
      <c r="U25" s="79">
        <v>2</v>
      </c>
      <c r="V25" s="82">
        <f t="shared" si="8"/>
        <v>2.8985507246376812E-2</v>
      </c>
      <c r="W25" s="83">
        <v>62</v>
      </c>
      <c r="X25" s="79">
        <v>47</v>
      </c>
      <c r="Y25" s="80">
        <f t="shared" si="9"/>
        <v>0.75806451612903225</v>
      </c>
      <c r="Z25" s="79">
        <v>6</v>
      </c>
      <c r="AA25" s="81">
        <f t="shared" si="10"/>
        <v>9.6774193548387094E-2</v>
      </c>
      <c r="AB25" s="79">
        <v>9</v>
      </c>
      <c r="AC25" s="82">
        <f t="shared" si="11"/>
        <v>0.14516129032258066</v>
      </c>
      <c r="AD25" s="78">
        <v>65</v>
      </c>
      <c r="AE25" s="79">
        <v>11</v>
      </c>
      <c r="AF25" s="80">
        <f t="shared" si="12"/>
        <v>0.16923076923076924</v>
      </c>
      <c r="AG25" s="79">
        <v>2</v>
      </c>
      <c r="AH25" s="81">
        <f t="shared" si="13"/>
        <v>3.0769230769230771E-2</v>
      </c>
      <c r="AI25" s="79">
        <v>52</v>
      </c>
      <c r="AJ25" s="82">
        <f t="shared" si="14"/>
        <v>0.8</v>
      </c>
      <c r="AK25" s="78">
        <v>63</v>
      </c>
      <c r="AL25" s="79">
        <v>15</v>
      </c>
      <c r="AM25" s="80">
        <f t="shared" si="15"/>
        <v>0.23809523809523808</v>
      </c>
      <c r="AN25" s="79">
        <v>0</v>
      </c>
      <c r="AO25" s="85">
        <f t="shared" si="16"/>
        <v>0</v>
      </c>
      <c r="AP25" s="79">
        <v>48</v>
      </c>
      <c r="AQ25" s="82">
        <f t="shared" si="17"/>
        <v>0.76190476190476186</v>
      </c>
      <c r="AR25" s="78">
        <v>22</v>
      </c>
      <c r="AS25" s="79">
        <v>18</v>
      </c>
      <c r="AT25" s="80">
        <f t="shared" si="18"/>
        <v>0.81818181818181823</v>
      </c>
      <c r="AU25" s="79">
        <v>3</v>
      </c>
      <c r="AV25" s="81">
        <f t="shared" si="19"/>
        <v>0.13636363636363635</v>
      </c>
      <c r="AW25" s="79">
        <v>1</v>
      </c>
      <c r="AX25" s="82">
        <f t="shared" si="20"/>
        <v>4.5454545454545456E-2</v>
      </c>
      <c r="AY25" s="78">
        <v>25</v>
      </c>
      <c r="AZ25" s="79">
        <v>13</v>
      </c>
      <c r="BA25" s="80">
        <f t="shared" si="21"/>
        <v>0.52</v>
      </c>
      <c r="BB25" s="79">
        <v>0</v>
      </c>
      <c r="BC25" s="81">
        <f t="shared" si="22"/>
        <v>0</v>
      </c>
      <c r="BD25" s="79">
        <v>12</v>
      </c>
      <c r="BE25" s="82">
        <f t="shared" si="23"/>
        <v>0.48</v>
      </c>
      <c r="BF25" s="78">
        <v>25</v>
      </c>
      <c r="BG25" s="79">
        <v>13</v>
      </c>
      <c r="BH25" s="80">
        <f t="shared" si="24"/>
        <v>0.52</v>
      </c>
      <c r="BI25" s="79">
        <v>1</v>
      </c>
      <c r="BJ25" s="81">
        <f t="shared" si="25"/>
        <v>0.04</v>
      </c>
      <c r="BK25" s="79">
        <v>11</v>
      </c>
      <c r="BL25" s="82">
        <f t="shared" si="26"/>
        <v>0.44</v>
      </c>
      <c r="BM25" s="78">
        <v>26</v>
      </c>
      <c r="BN25" s="79">
        <v>16</v>
      </c>
      <c r="BO25" s="81">
        <f t="shared" si="27"/>
        <v>0.61538461538461542</v>
      </c>
      <c r="BP25" s="79">
        <v>1</v>
      </c>
      <c r="BQ25" s="80">
        <f t="shared" si="28"/>
        <v>3.8461538461538464E-2</v>
      </c>
      <c r="BR25" s="79">
        <v>9</v>
      </c>
      <c r="BS25" s="82">
        <f t="shared" si="29"/>
        <v>0.34615384615384615</v>
      </c>
    </row>
    <row r="26" spans="1:71" s="60" customFormat="1" ht="15" x14ac:dyDescent="0.25">
      <c r="A26" s="73" t="s">
        <v>22</v>
      </c>
      <c r="B26" s="74">
        <v>86</v>
      </c>
      <c r="C26" s="75">
        <v>61</v>
      </c>
      <c r="D26" s="76">
        <f t="shared" si="0"/>
        <v>0.70930232558139539</v>
      </c>
      <c r="E26" s="75">
        <v>24</v>
      </c>
      <c r="F26" s="76">
        <f t="shared" si="1"/>
        <v>0.27906976744186046</v>
      </c>
      <c r="G26" s="75">
        <v>1</v>
      </c>
      <c r="H26" s="77">
        <f t="shared" si="2"/>
        <v>1.1627906976744186E-2</v>
      </c>
      <c r="I26" s="78">
        <v>85</v>
      </c>
      <c r="J26" s="79">
        <v>63</v>
      </c>
      <c r="K26" s="80">
        <f t="shared" si="3"/>
        <v>0.74117647058823533</v>
      </c>
      <c r="L26" s="79">
        <v>22</v>
      </c>
      <c r="M26" s="81">
        <f t="shared" si="4"/>
        <v>0.25882352941176473</v>
      </c>
      <c r="N26" s="79">
        <v>0</v>
      </c>
      <c r="O26" s="82">
        <f t="shared" si="5"/>
        <v>0</v>
      </c>
      <c r="P26" s="78">
        <v>79</v>
      </c>
      <c r="Q26" s="79">
        <v>58</v>
      </c>
      <c r="R26" s="80">
        <f t="shared" si="6"/>
        <v>0.73417721518987344</v>
      </c>
      <c r="S26" s="79">
        <v>21</v>
      </c>
      <c r="T26" s="81">
        <f t="shared" si="7"/>
        <v>0.26582278481012656</v>
      </c>
      <c r="U26" s="79">
        <v>0</v>
      </c>
      <c r="V26" s="82">
        <f t="shared" si="8"/>
        <v>0</v>
      </c>
      <c r="W26" s="83">
        <v>78</v>
      </c>
      <c r="X26" s="79">
        <v>60</v>
      </c>
      <c r="Y26" s="80">
        <f t="shared" si="9"/>
        <v>0.76923076923076927</v>
      </c>
      <c r="Z26" s="79">
        <v>18</v>
      </c>
      <c r="AA26" s="81">
        <f t="shared" si="10"/>
        <v>0.23076923076923078</v>
      </c>
      <c r="AB26" s="79">
        <v>0</v>
      </c>
      <c r="AC26" s="82">
        <f t="shared" si="11"/>
        <v>0</v>
      </c>
      <c r="AD26" s="78">
        <v>100</v>
      </c>
      <c r="AE26" s="79">
        <v>59</v>
      </c>
      <c r="AF26" s="80">
        <f t="shared" si="12"/>
        <v>0.59</v>
      </c>
      <c r="AG26" s="79">
        <v>19</v>
      </c>
      <c r="AH26" s="81">
        <f t="shared" si="13"/>
        <v>0.19</v>
      </c>
      <c r="AI26" s="79">
        <v>22</v>
      </c>
      <c r="AJ26" s="82">
        <f t="shared" si="14"/>
        <v>0.22</v>
      </c>
      <c r="AK26" s="78">
        <v>91</v>
      </c>
      <c r="AL26" s="79">
        <v>39</v>
      </c>
      <c r="AM26" s="80">
        <f t="shared" si="15"/>
        <v>0.42857142857142855</v>
      </c>
      <c r="AN26" s="79">
        <v>16</v>
      </c>
      <c r="AO26" s="85">
        <f t="shared" si="16"/>
        <v>0.17582417582417584</v>
      </c>
      <c r="AP26" s="79">
        <v>36</v>
      </c>
      <c r="AQ26" s="82">
        <f t="shared" si="17"/>
        <v>0.39560439560439559</v>
      </c>
      <c r="AR26" s="78">
        <v>31</v>
      </c>
      <c r="AS26" s="79">
        <v>25</v>
      </c>
      <c r="AT26" s="80">
        <f t="shared" si="18"/>
        <v>0.80645161290322576</v>
      </c>
      <c r="AU26" s="79">
        <v>6</v>
      </c>
      <c r="AV26" s="81">
        <f t="shared" si="19"/>
        <v>0.19354838709677419</v>
      </c>
      <c r="AW26" s="79">
        <v>0</v>
      </c>
      <c r="AX26" s="82">
        <f t="shared" si="20"/>
        <v>0</v>
      </c>
      <c r="AY26" s="78">
        <v>31</v>
      </c>
      <c r="AZ26" s="79">
        <v>23</v>
      </c>
      <c r="BA26" s="80">
        <f t="shared" si="21"/>
        <v>0.74193548387096775</v>
      </c>
      <c r="BB26" s="79">
        <v>6</v>
      </c>
      <c r="BC26" s="81">
        <f t="shared" si="22"/>
        <v>0.19354838709677419</v>
      </c>
      <c r="BD26" s="79">
        <v>2</v>
      </c>
      <c r="BE26" s="82">
        <f t="shared" si="23"/>
        <v>6.4516129032258063E-2</v>
      </c>
      <c r="BF26" s="78">
        <v>29</v>
      </c>
      <c r="BG26" s="79">
        <v>15</v>
      </c>
      <c r="BH26" s="80">
        <f t="shared" si="24"/>
        <v>0.51724137931034486</v>
      </c>
      <c r="BI26" s="79">
        <v>3</v>
      </c>
      <c r="BJ26" s="81">
        <f t="shared" si="25"/>
        <v>0.10344827586206896</v>
      </c>
      <c r="BK26" s="79">
        <v>11</v>
      </c>
      <c r="BL26" s="82">
        <f t="shared" si="26"/>
        <v>0.37931034482758619</v>
      </c>
      <c r="BM26" s="78">
        <v>29</v>
      </c>
      <c r="BN26" s="79">
        <v>16</v>
      </c>
      <c r="BO26" s="81">
        <f t="shared" si="27"/>
        <v>0.55172413793103448</v>
      </c>
      <c r="BP26" s="79">
        <v>3</v>
      </c>
      <c r="BQ26" s="80">
        <f t="shared" si="28"/>
        <v>0.10344827586206896</v>
      </c>
      <c r="BR26" s="79">
        <v>10</v>
      </c>
      <c r="BS26" s="82">
        <f t="shared" si="29"/>
        <v>0.34482758620689657</v>
      </c>
    </row>
    <row r="27" spans="1:71" s="60" customFormat="1" ht="15" x14ac:dyDescent="0.25">
      <c r="A27" s="73" t="s">
        <v>23</v>
      </c>
      <c r="B27" s="74">
        <v>69</v>
      </c>
      <c r="C27" s="75">
        <v>42</v>
      </c>
      <c r="D27" s="76">
        <f t="shared" si="0"/>
        <v>0.60869565217391308</v>
      </c>
      <c r="E27" s="75">
        <v>27</v>
      </c>
      <c r="F27" s="76">
        <f t="shared" si="1"/>
        <v>0.39130434782608697</v>
      </c>
      <c r="G27" s="75">
        <v>0</v>
      </c>
      <c r="H27" s="77">
        <f t="shared" si="2"/>
        <v>0</v>
      </c>
      <c r="I27" s="78">
        <v>69</v>
      </c>
      <c r="J27" s="79">
        <v>42</v>
      </c>
      <c r="K27" s="80">
        <f t="shared" si="3"/>
        <v>0.60869565217391308</v>
      </c>
      <c r="L27" s="79">
        <v>27</v>
      </c>
      <c r="M27" s="81">
        <f t="shared" si="4"/>
        <v>0.39130434782608697</v>
      </c>
      <c r="N27" s="79">
        <v>0</v>
      </c>
      <c r="O27" s="82">
        <f t="shared" si="5"/>
        <v>0</v>
      </c>
      <c r="P27" s="78">
        <v>74</v>
      </c>
      <c r="Q27" s="79">
        <v>44</v>
      </c>
      <c r="R27" s="80">
        <f t="shared" si="6"/>
        <v>0.59459459459459463</v>
      </c>
      <c r="S27" s="79">
        <v>30</v>
      </c>
      <c r="T27" s="81">
        <f t="shared" si="7"/>
        <v>0.40540540540540543</v>
      </c>
      <c r="U27" s="79">
        <v>0</v>
      </c>
      <c r="V27" s="82">
        <f t="shared" si="8"/>
        <v>0</v>
      </c>
      <c r="W27" s="83">
        <v>68</v>
      </c>
      <c r="X27" s="79">
        <v>46</v>
      </c>
      <c r="Y27" s="80">
        <f t="shared" si="9"/>
        <v>0.67647058823529416</v>
      </c>
      <c r="Z27" s="79">
        <v>22</v>
      </c>
      <c r="AA27" s="81">
        <f t="shared" si="10"/>
        <v>0.3235294117647059</v>
      </c>
      <c r="AB27" s="79">
        <v>0</v>
      </c>
      <c r="AC27" s="82">
        <f t="shared" si="11"/>
        <v>0</v>
      </c>
      <c r="AD27" s="78">
        <v>72</v>
      </c>
      <c r="AE27" s="79">
        <v>62</v>
      </c>
      <c r="AF27" s="80">
        <f t="shared" si="12"/>
        <v>0.86111111111111116</v>
      </c>
      <c r="AG27" s="79">
        <v>10</v>
      </c>
      <c r="AH27" s="81">
        <f t="shared" si="13"/>
        <v>0.1388888888888889</v>
      </c>
      <c r="AI27" s="79">
        <v>0</v>
      </c>
      <c r="AJ27" s="82">
        <f t="shared" si="14"/>
        <v>0</v>
      </c>
      <c r="AK27" s="78">
        <v>69</v>
      </c>
      <c r="AL27" s="79">
        <v>62</v>
      </c>
      <c r="AM27" s="80">
        <f t="shared" si="15"/>
        <v>0.89855072463768115</v>
      </c>
      <c r="AN27" s="79">
        <v>7</v>
      </c>
      <c r="AO27" s="85">
        <f t="shared" si="16"/>
        <v>0.10144927536231885</v>
      </c>
      <c r="AP27" s="79">
        <v>0</v>
      </c>
      <c r="AQ27" s="82">
        <f t="shared" si="17"/>
        <v>0</v>
      </c>
      <c r="AR27" s="78">
        <v>29</v>
      </c>
      <c r="AS27" s="79">
        <v>19</v>
      </c>
      <c r="AT27" s="80">
        <f t="shared" si="18"/>
        <v>0.65517241379310343</v>
      </c>
      <c r="AU27" s="79">
        <v>3</v>
      </c>
      <c r="AV27" s="81">
        <f t="shared" si="19"/>
        <v>0.10344827586206896</v>
      </c>
      <c r="AW27" s="79">
        <v>7</v>
      </c>
      <c r="AX27" s="82">
        <f t="shared" si="20"/>
        <v>0.2413793103448276</v>
      </c>
      <c r="AY27" s="78">
        <v>32</v>
      </c>
      <c r="AZ27" s="79">
        <v>30</v>
      </c>
      <c r="BA27" s="80">
        <f t="shared" si="21"/>
        <v>0.9375</v>
      </c>
      <c r="BB27" s="79">
        <v>2</v>
      </c>
      <c r="BC27" s="81">
        <f t="shared" si="22"/>
        <v>6.25E-2</v>
      </c>
      <c r="BD27" s="79">
        <v>0</v>
      </c>
      <c r="BE27" s="82">
        <f t="shared" si="23"/>
        <v>0</v>
      </c>
      <c r="BF27" s="78">
        <v>30</v>
      </c>
      <c r="BG27" s="79">
        <v>27</v>
      </c>
      <c r="BH27" s="80">
        <f t="shared" si="24"/>
        <v>0.9</v>
      </c>
      <c r="BI27" s="79">
        <v>3</v>
      </c>
      <c r="BJ27" s="81">
        <f t="shared" si="25"/>
        <v>0.1</v>
      </c>
      <c r="BK27" s="79">
        <v>0</v>
      </c>
      <c r="BL27" s="82">
        <f t="shared" si="26"/>
        <v>0</v>
      </c>
      <c r="BM27" s="78">
        <v>23</v>
      </c>
      <c r="BN27" s="79">
        <v>20</v>
      </c>
      <c r="BO27" s="81">
        <f t="shared" si="27"/>
        <v>0.86956521739130432</v>
      </c>
      <c r="BP27" s="79">
        <v>3</v>
      </c>
      <c r="BQ27" s="80">
        <f t="shared" si="28"/>
        <v>0.13043478260869565</v>
      </c>
      <c r="BR27" s="79">
        <v>0</v>
      </c>
      <c r="BS27" s="82">
        <f t="shared" si="29"/>
        <v>0</v>
      </c>
    </row>
    <row r="28" spans="1:71" s="60" customFormat="1" ht="15" x14ac:dyDescent="0.25">
      <c r="A28" s="73" t="s">
        <v>24</v>
      </c>
      <c r="B28" s="74">
        <v>74</v>
      </c>
      <c r="C28" s="75">
        <v>47</v>
      </c>
      <c r="D28" s="76">
        <f t="shared" si="0"/>
        <v>0.63513513513513509</v>
      </c>
      <c r="E28" s="75">
        <v>27</v>
      </c>
      <c r="F28" s="76">
        <f t="shared" si="1"/>
        <v>0.36486486486486486</v>
      </c>
      <c r="G28" s="75">
        <v>0</v>
      </c>
      <c r="H28" s="77">
        <f t="shared" si="2"/>
        <v>0</v>
      </c>
      <c r="I28" s="78">
        <v>76</v>
      </c>
      <c r="J28" s="79">
        <v>49</v>
      </c>
      <c r="K28" s="80">
        <f t="shared" si="3"/>
        <v>0.64473684210526316</v>
      </c>
      <c r="L28" s="79">
        <v>27</v>
      </c>
      <c r="M28" s="81">
        <f t="shared" si="4"/>
        <v>0.35526315789473684</v>
      </c>
      <c r="N28" s="79">
        <v>0</v>
      </c>
      <c r="O28" s="82">
        <f t="shared" si="5"/>
        <v>0</v>
      </c>
      <c r="P28" s="78">
        <v>76</v>
      </c>
      <c r="Q28" s="79">
        <v>49</v>
      </c>
      <c r="R28" s="80">
        <f t="shared" si="6"/>
        <v>0.64473684210526316</v>
      </c>
      <c r="S28" s="79">
        <v>27</v>
      </c>
      <c r="T28" s="81">
        <f t="shared" si="7"/>
        <v>0.35526315789473684</v>
      </c>
      <c r="U28" s="79">
        <v>0</v>
      </c>
      <c r="V28" s="82">
        <f t="shared" si="8"/>
        <v>0</v>
      </c>
      <c r="W28" s="83">
        <v>75</v>
      </c>
      <c r="X28" s="79">
        <v>48</v>
      </c>
      <c r="Y28" s="80">
        <f t="shared" si="9"/>
        <v>0.64</v>
      </c>
      <c r="Z28" s="79">
        <v>27</v>
      </c>
      <c r="AA28" s="81">
        <f t="shared" si="10"/>
        <v>0.36</v>
      </c>
      <c r="AB28" s="79">
        <v>0</v>
      </c>
      <c r="AC28" s="82">
        <f t="shared" si="11"/>
        <v>0</v>
      </c>
      <c r="AD28" s="78">
        <v>73</v>
      </c>
      <c r="AE28" s="79">
        <v>48</v>
      </c>
      <c r="AF28" s="80">
        <f t="shared" si="12"/>
        <v>0.65753424657534243</v>
      </c>
      <c r="AG28" s="79">
        <v>25</v>
      </c>
      <c r="AH28" s="81">
        <f t="shared" si="13"/>
        <v>0.34246575342465752</v>
      </c>
      <c r="AI28" s="79">
        <v>0</v>
      </c>
      <c r="AJ28" s="82">
        <f t="shared" si="14"/>
        <v>0</v>
      </c>
      <c r="AK28" s="78">
        <v>53</v>
      </c>
      <c r="AL28" s="79">
        <v>37</v>
      </c>
      <c r="AM28" s="80">
        <f t="shared" si="15"/>
        <v>0.69811320754716977</v>
      </c>
      <c r="AN28" s="79">
        <v>16</v>
      </c>
      <c r="AO28" s="85">
        <f t="shared" si="16"/>
        <v>0.30188679245283018</v>
      </c>
      <c r="AP28" s="79">
        <v>0</v>
      </c>
      <c r="AQ28" s="82">
        <f t="shared" si="17"/>
        <v>0</v>
      </c>
      <c r="AR28" s="78">
        <v>27</v>
      </c>
      <c r="AS28" s="79">
        <v>24</v>
      </c>
      <c r="AT28" s="80">
        <f t="shared" si="18"/>
        <v>0.88888888888888884</v>
      </c>
      <c r="AU28" s="79">
        <v>3</v>
      </c>
      <c r="AV28" s="81">
        <f t="shared" si="19"/>
        <v>0.1111111111111111</v>
      </c>
      <c r="AW28" s="79">
        <v>0</v>
      </c>
      <c r="AX28" s="82">
        <f t="shared" si="20"/>
        <v>0</v>
      </c>
      <c r="AY28" s="78">
        <v>26</v>
      </c>
      <c r="AZ28" s="79">
        <v>23</v>
      </c>
      <c r="BA28" s="80">
        <f t="shared" si="21"/>
        <v>0.88461538461538458</v>
      </c>
      <c r="BB28" s="79">
        <v>3</v>
      </c>
      <c r="BC28" s="81">
        <f t="shared" si="22"/>
        <v>0.11538461538461539</v>
      </c>
      <c r="BD28" s="79">
        <v>0</v>
      </c>
      <c r="BE28" s="82">
        <f t="shared" si="23"/>
        <v>0</v>
      </c>
      <c r="BF28" s="78">
        <v>24</v>
      </c>
      <c r="BG28" s="79">
        <v>22</v>
      </c>
      <c r="BH28" s="80">
        <f t="shared" si="24"/>
        <v>0.91666666666666663</v>
      </c>
      <c r="BI28" s="79">
        <v>2</v>
      </c>
      <c r="BJ28" s="81">
        <f t="shared" si="25"/>
        <v>8.3333333333333329E-2</v>
      </c>
      <c r="BK28" s="79">
        <v>0</v>
      </c>
      <c r="BL28" s="82">
        <f t="shared" si="26"/>
        <v>0</v>
      </c>
      <c r="BM28" s="78">
        <v>22</v>
      </c>
      <c r="BN28" s="79">
        <v>20</v>
      </c>
      <c r="BO28" s="81">
        <f t="shared" si="27"/>
        <v>0.90909090909090906</v>
      </c>
      <c r="BP28" s="79">
        <v>2</v>
      </c>
      <c r="BQ28" s="80">
        <f t="shared" si="28"/>
        <v>9.0909090909090912E-2</v>
      </c>
      <c r="BR28" s="79">
        <v>0</v>
      </c>
      <c r="BS28" s="82">
        <f t="shared" si="29"/>
        <v>0</v>
      </c>
    </row>
    <row r="29" spans="1:71" s="60" customFormat="1" ht="15" x14ac:dyDescent="0.25">
      <c r="A29" s="73" t="s">
        <v>25</v>
      </c>
      <c r="B29" s="74">
        <v>85</v>
      </c>
      <c r="C29" s="75">
        <v>68</v>
      </c>
      <c r="D29" s="76">
        <f t="shared" si="0"/>
        <v>0.8</v>
      </c>
      <c r="E29" s="75">
        <v>17</v>
      </c>
      <c r="F29" s="76">
        <f t="shared" si="1"/>
        <v>0.2</v>
      </c>
      <c r="G29" s="75">
        <v>0</v>
      </c>
      <c r="H29" s="77">
        <f t="shared" si="2"/>
        <v>0</v>
      </c>
      <c r="I29" s="78">
        <v>82</v>
      </c>
      <c r="J29" s="79">
        <v>65</v>
      </c>
      <c r="K29" s="80">
        <f t="shared" si="3"/>
        <v>0.79268292682926833</v>
      </c>
      <c r="L29" s="79">
        <v>17</v>
      </c>
      <c r="M29" s="81">
        <f t="shared" si="4"/>
        <v>0.2073170731707317</v>
      </c>
      <c r="N29" s="79">
        <v>0</v>
      </c>
      <c r="O29" s="82">
        <f t="shared" si="5"/>
        <v>0</v>
      </c>
      <c r="P29" s="78">
        <v>82</v>
      </c>
      <c r="Q29" s="79">
        <v>66</v>
      </c>
      <c r="R29" s="80">
        <f t="shared" si="6"/>
        <v>0.80487804878048785</v>
      </c>
      <c r="S29" s="79">
        <v>16</v>
      </c>
      <c r="T29" s="81">
        <f t="shared" si="7"/>
        <v>0.1951219512195122</v>
      </c>
      <c r="U29" s="79">
        <v>0</v>
      </c>
      <c r="V29" s="82">
        <f t="shared" si="8"/>
        <v>0</v>
      </c>
      <c r="W29" s="83">
        <v>81</v>
      </c>
      <c r="X29" s="79">
        <v>70</v>
      </c>
      <c r="Y29" s="80">
        <f t="shared" si="9"/>
        <v>0.86419753086419748</v>
      </c>
      <c r="Z29" s="79">
        <v>11</v>
      </c>
      <c r="AA29" s="81">
        <f t="shared" si="10"/>
        <v>0.13580246913580246</v>
      </c>
      <c r="AB29" s="79">
        <v>0</v>
      </c>
      <c r="AC29" s="82">
        <f t="shared" si="11"/>
        <v>0</v>
      </c>
      <c r="AD29" s="78">
        <v>81</v>
      </c>
      <c r="AE29" s="79">
        <v>70</v>
      </c>
      <c r="AF29" s="80">
        <f t="shared" si="12"/>
        <v>0.86419753086419748</v>
      </c>
      <c r="AG29" s="79">
        <v>11</v>
      </c>
      <c r="AH29" s="81">
        <f t="shared" si="13"/>
        <v>0.13580246913580246</v>
      </c>
      <c r="AI29" s="79">
        <v>0</v>
      </c>
      <c r="AJ29" s="82">
        <f t="shared" si="14"/>
        <v>0</v>
      </c>
      <c r="AK29" s="78">
        <v>84</v>
      </c>
      <c r="AL29" s="79">
        <v>67</v>
      </c>
      <c r="AM29" s="80">
        <f t="shared" si="15"/>
        <v>0.79761904761904767</v>
      </c>
      <c r="AN29" s="79">
        <v>9</v>
      </c>
      <c r="AO29" s="85">
        <f t="shared" si="16"/>
        <v>0.10714285714285714</v>
      </c>
      <c r="AP29" s="79">
        <v>8</v>
      </c>
      <c r="AQ29" s="82">
        <f t="shared" si="17"/>
        <v>9.5238095238095233E-2</v>
      </c>
      <c r="AR29" s="78">
        <v>30</v>
      </c>
      <c r="AS29" s="79">
        <v>25</v>
      </c>
      <c r="AT29" s="80">
        <f t="shared" si="18"/>
        <v>0.83333333333333337</v>
      </c>
      <c r="AU29" s="79">
        <v>3</v>
      </c>
      <c r="AV29" s="81">
        <f t="shared" si="19"/>
        <v>0.1</v>
      </c>
      <c r="AW29" s="79">
        <v>2</v>
      </c>
      <c r="AX29" s="82">
        <f t="shared" si="20"/>
        <v>6.6666666666666666E-2</v>
      </c>
      <c r="AY29" s="78">
        <v>29</v>
      </c>
      <c r="AZ29" s="79">
        <v>23</v>
      </c>
      <c r="BA29" s="80">
        <f t="shared" si="21"/>
        <v>0.7931034482758621</v>
      </c>
      <c r="BB29" s="79">
        <v>4</v>
      </c>
      <c r="BC29" s="81">
        <f t="shared" si="22"/>
        <v>0.13793103448275862</v>
      </c>
      <c r="BD29" s="79">
        <v>2</v>
      </c>
      <c r="BE29" s="82">
        <f t="shared" si="23"/>
        <v>6.8965517241379309E-2</v>
      </c>
      <c r="BF29" s="78">
        <v>27</v>
      </c>
      <c r="BG29" s="79">
        <v>21</v>
      </c>
      <c r="BH29" s="80">
        <f t="shared" si="24"/>
        <v>0.77777777777777779</v>
      </c>
      <c r="BI29" s="79">
        <v>5</v>
      </c>
      <c r="BJ29" s="81">
        <f t="shared" si="25"/>
        <v>0.18518518518518517</v>
      </c>
      <c r="BK29" s="79">
        <v>1</v>
      </c>
      <c r="BL29" s="82">
        <f t="shared" si="26"/>
        <v>3.7037037037037035E-2</v>
      </c>
      <c r="BM29" s="78">
        <v>23</v>
      </c>
      <c r="BN29" s="79">
        <v>0</v>
      </c>
      <c r="BO29" s="81">
        <f t="shared" si="27"/>
        <v>0</v>
      </c>
      <c r="BP29" s="79">
        <v>1</v>
      </c>
      <c r="BQ29" s="80">
        <f t="shared" si="28"/>
        <v>4.3478260869565216E-2</v>
      </c>
      <c r="BR29" s="79">
        <v>22</v>
      </c>
      <c r="BS29" s="82">
        <f t="shared" si="29"/>
        <v>0.95652173913043481</v>
      </c>
    </row>
    <row r="30" spans="1:71" s="60" customFormat="1" ht="15" x14ac:dyDescent="0.25">
      <c r="A30" s="73" t="s">
        <v>26</v>
      </c>
      <c r="B30" s="74">
        <v>75</v>
      </c>
      <c r="C30" s="75">
        <v>61</v>
      </c>
      <c r="D30" s="76">
        <f t="shared" si="0"/>
        <v>0.81333333333333335</v>
      </c>
      <c r="E30" s="75">
        <v>14</v>
      </c>
      <c r="F30" s="76">
        <f t="shared" si="1"/>
        <v>0.18666666666666668</v>
      </c>
      <c r="G30" s="75">
        <v>0</v>
      </c>
      <c r="H30" s="77">
        <f t="shared" si="2"/>
        <v>0</v>
      </c>
      <c r="I30" s="78">
        <v>76</v>
      </c>
      <c r="J30" s="79">
        <v>61</v>
      </c>
      <c r="K30" s="80">
        <f t="shared" si="3"/>
        <v>0.80263157894736847</v>
      </c>
      <c r="L30" s="79">
        <v>15</v>
      </c>
      <c r="M30" s="81">
        <f t="shared" si="4"/>
        <v>0.19736842105263158</v>
      </c>
      <c r="N30" s="79">
        <v>0</v>
      </c>
      <c r="O30" s="82">
        <f t="shared" si="5"/>
        <v>0</v>
      </c>
      <c r="P30" s="78">
        <v>78</v>
      </c>
      <c r="Q30" s="79">
        <v>67</v>
      </c>
      <c r="R30" s="80">
        <f t="shared" si="6"/>
        <v>0.85897435897435892</v>
      </c>
      <c r="S30" s="79">
        <v>11</v>
      </c>
      <c r="T30" s="81">
        <f t="shared" si="7"/>
        <v>0.14102564102564102</v>
      </c>
      <c r="U30" s="79">
        <v>0</v>
      </c>
      <c r="V30" s="82">
        <f t="shared" si="8"/>
        <v>0</v>
      </c>
      <c r="W30" s="83">
        <v>78</v>
      </c>
      <c r="X30" s="79">
        <v>65</v>
      </c>
      <c r="Y30" s="80">
        <f t="shared" si="9"/>
        <v>0.83333333333333337</v>
      </c>
      <c r="Z30" s="79">
        <v>13</v>
      </c>
      <c r="AA30" s="81">
        <f t="shared" si="10"/>
        <v>0.16666666666666666</v>
      </c>
      <c r="AB30" s="79">
        <v>0</v>
      </c>
      <c r="AC30" s="82">
        <f t="shared" si="11"/>
        <v>0</v>
      </c>
      <c r="AD30" s="78">
        <v>82</v>
      </c>
      <c r="AE30" s="79">
        <v>65</v>
      </c>
      <c r="AF30" s="80">
        <f t="shared" si="12"/>
        <v>0.79268292682926833</v>
      </c>
      <c r="AG30" s="79">
        <v>15</v>
      </c>
      <c r="AH30" s="81">
        <f t="shared" si="13"/>
        <v>0.18292682926829268</v>
      </c>
      <c r="AI30" s="79">
        <v>2</v>
      </c>
      <c r="AJ30" s="82">
        <f t="shared" si="14"/>
        <v>2.4390243902439025E-2</v>
      </c>
      <c r="AK30" s="78">
        <v>79</v>
      </c>
      <c r="AL30" s="79">
        <v>15</v>
      </c>
      <c r="AM30" s="80">
        <f t="shared" si="15"/>
        <v>0.189873417721519</v>
      </c>
      <c r="AN30" s="79">
        <v>1</v>
      </c>
      <c r="AO30" s="85">
        <f t="shared" si="16"/>
        <v>1.2658227848101266E-2</v>
      </c>
      <c r="AP30" s="79">
        <v>63</v>
      </c>
      <c r="AQ30" s="82">
        <f t="shared" si="17"/>
        <v>0.79746835443037978</v>
      </c>
      <c r="AR30" s="78">
        <v>29</v>
      </c>
      <c r="AS30" s="79">
        <v>20</v>
      </c>
      <c r="AT30" s="80">
        <f t="shared" si="18"/>
        <v>0.68965517241379315</v>
      </c>
      <c r="AU30" s="79">
        <v>0</v>
      </c>
      <c r="AV30" s="81">
        <f t="shared" si="19"/>
        <v>0</v>
      </c>
      <c r="AW30" s="79">
        <v>9</v>
      </c>
      <c r="AX30" s="82">
        <f t="shared" si="20"/>
        <v>0.31034482758620691</v>
      </c>
      <c r="AY30" s="78">
        <v>28</v>
      </c>
      <c r="AZ30" s="79">
        <v>20</v>
      </c>
      <c r="BA30" s="80">
        <f t="shared" si="21"/>
        <v>0.7142857142857143</v>
      </c>
      <c r="BB30" s="79">
        <v>0</v>
      </c>
      <c r="BC30" s="81">
        <f t="shared" si="22"/>
        <v>0</v>
      </c>
      <c r="BD30" s="79">
        <v>8</v>
      </c>
      <c r="BE30" s="82">
        <f t="shared" si="23"/>
        <v>0.2857142857142857</v>
      </c>
      <c r="BF30" s="78">
        <v>26</v>
      </c>
      <c r="BG30" s="79">
        <v>19</v>
      </c>
      <c r="BH30" s="80">
        <f t="shared" si="24"/>
        <v>0.73076923076923073</v>
      </c>
      <c r="BI30" s="79">
        <v>0</v>
      </c>
      <c r="BJ30" s="81">
        <f t="shared" si="25"/>
        <v>0</v>
      </c>
      <c r="BK30" s="79">
        <v>7</v>
      </c>
      <c r="BL30" s="82">
        <f t="shared" si="26"/>
        <v>0.26923076923076922</v>
      </c>
      <c r="BM30" s="78">
        <v>20</v>
      </c>
      <c r="BN30" s="79">
        <v>19</v>
      </c>
      <c r="BO30" s="81">
        <f t="shared" si="27"/>
        <v>0.95</v>
      </c>
      <c r="BP30" s="79">
        <v>0</v>
      </c>
      <c r="BQ30" s="80">
        <f t="shared" si="28"/>
        <v>0</v>
      </c>
      <c r="BR30" s="79">
        <v>1</v>
      </c>
      <c r="BS30" s="82">
        <f t="shared" si="29"/>
        <v>0.05</v>
      </c>
    </row>
    <row r="31" spans="1:71" s="60" customFormat="1" ht="15" x14ac:dyDescent="0.25">
      <c r="A31" s="73" t="s">
        <v>27</v>
      </c>
      <c r="B31" s="74">
        <v>59</v>
      </c>
      <c r="C31" s="75">
        <v>44</v>
      </c>
      <c r="D31" s="76">
        <f t="shared" si="0"/>
        <v>0.74576271186440679</v>
      </c>
      <c r="E31" s="75">
        <v>14</v>
      </c>
      <c r="F31" s="76">
        <f t="shared" si="1"/>
        <v>0.23728813559322035</v>
      </c>
      <c r="G31" s="75">
        <v>1</v>
      </c>
      <c r="H31" s="77">
        <f t="shared" si="2"/>
        <v>1.6949152542372881E-2</v>
      </c>
      <c r="I31" s="78">
        <v>63</v>
      </c>
      <c r="J31" s="79">
        <v>48</v>
      </c>
      <c r="K31" s="80">
        <f t="shared" si="3"/>
        <v>0.76190476190476186</v>
      </c>
      <c r="L31" s="79">
        <v>15</v>
      </c>
      <c r="M31" s="81">
        <f t="shared" si="4"/>
        <v>0.23809523809523808</v>
      </c>
      <c r="N31" s="79">
        <v>0</v>
      </c>
      <c r="O31" s="82">
        <f t="shared" si="5"/>
        <v>0</v>
      </c>
      <c r="P31" s="78">
        <v>63</v>
      </c>
      <c r="Q31" s="79">
        <v>44</v>
      </c>
      <c r="R31" s="80">
        <f t="shared" si="6"/>
        <v>0.69841269841269837</v>
      </c>
      <c r="S31" s="79">
        <v>19</v>
      </c>
      <c r="T31" s="81">
        <f t="shared" si="7"/>
        <v>0.30158730158730157</v>
      </c>
      <c r="U31" s="79">
        <v>0</v>
      </c>
      <c r="V31" s="82">
        <f t="shared" si="8"/>
        <v>0</v>
      </c>
      <c r="W31" s="83">
        <v>64</v>
      </c>
      <c r="X31" s="79">
        <v>45</v>
      </c>
      <c r="Y31" s="80">
        <f t="shared" si="9"/>
        <v>0.703125</v>
      </c>
      <c r="Z31" s="79">
        <v>19</v>
      </c>
      <c r="AA31" s="81">
        <f t="shared" si="10"/>
        <v>0.296875</v>
      </c>
      <c r="AB31" s="79">
        <v>0</v>
      </c>
      <c r="AC31" s="82">
        <f t="shared" si="11"/>
        <v>0</v>
      </c>
      <c r="AD31" s="78">
        <v>64</v>
      </c>
      <c r="AE31" s="79">
        <v>46</v>
      </c>
      <c r="AF31" s="80">
        <f t="shared" si="12"/>
        <v>0.71875</v>
      </c>
      <c r="AG31" s="79">
        <v>18</v>
      </c>
      <c r="AH31" s="81">
        <f t="shared" si="13"/>
        <v>0.28125</v>
      </c>
      <c r="AI31" s="79">
        <v>0</v>
      </c>
      <c r="AJ31" s="82">
        <f t="shared" si="14"/>
        <v>0</v>
      </c>
      <c r="AK31" s="78">
        <v>64</v>
      </c>
      <c r="AL31" s="79">
        <v>44</v>
      </c>
      <c r="AM31" s="80">
        <f t="shared" si="15"/>
        <v>0.6875</v>
      </c>
      <c r="AN31" s="79">
        <v>18</v>
      </c>
      <c r="AO31" s="85">
        <f t="shared" si="16"/>
        <v>0.28125</v>
      </c>
      <c r="AP31" s="79">
        <v>2</v>
      </c>
      <c r="AQ31" s="82">
        <f t="shared" si="17"/>
        <v>3.125E-2</v>
      </c>
      <c r="AR31" s="78">
        <v>28</v>
      </c>
      <c r="AS31" s="79">
        <v>21</v>
      </c>
      <c r="AT31" s="80">
        <f t="shared" si="18"/>
        <v>0.75</v>
      </c>
      <c r="AU31" s="79">
        <v>7</v>
      </c>
      <c r="AV31" s="81">
        <f t="shared" si="19"/>
        <v>0.25</v>
      </c>
      <c r="AW31" s="79">
        <v>0</v>
      </c>
      <c r="AX31" s="82">
        <f t="shared" si="20"/>
        <v>0</v>
      </c>
      <c r="AY31" s="78">
        <v>29</v>
      </c>
      <c r="AZ31" s="79">
        <v>26</v>
      </c>
      <c r="BA31" s="80">
        <f t="shared" si="21"/>
        <v>0.89655172413793105</v>
      </c>
      <c r="BB31" s="79">
        <v>0</v>
      </c>
      <c r="BC31" s="81">
        <f t="shared" si="22"/>
        <v>0</v>
      </c>
      <c r="BD31" s="79">
        <v>3</v>
      </c>
      <c r="BE31" s="82">
        <f t="shared" si="23"/>
        <v>0.10344827586206896</v>
      </c>
      <c r="BF31" s="78">
        <v>25</v>
      </c>
      <c r="BG31" s="79">
        <v>15</v>
      </c>
      <c r="BH31" s="80">
        <f t="shared" si="24"/>
        <v>0.6</v>
      </c>
      <c r="BI31" s="79">
        <v>7</v>
      </c>
      <c r="BJ31" s="81">
        <f t="shared" si="25"/>
        <v>0.28000000000000003</v>
      </c>
      <c r="BK31" s="79">
        <v>3</v>
      </c>
      <c r="BL31" s="82">
        <f t="shared" si="26"/>
        <v>0.12</v>
      </c>
      <c r="BM31" s="78">
        <v>25</v>
      </c>
      <c r="BN31" s="79">
        <v>14</v>
      </c>
      <c r="BO31" s="81">
        <f t="shared" si="27"/>
        <v>0.56000000000000005</v>
      </c>
      <c r="BP31" s="79">
        <v>8</v>
      </c>
      <c r="BQ31" s="80">
        <f t="shared" si="28"/>
        <v>0.32</v>
      </c>
      <c r="BR31" s="79">
        <v>3</v>
      </c>
      <c r="BS31" s="82">
        <f t="shared" si="29"/>
        <v>0.12</v>
      </c>
    </row>
    <row r="32" spans="1:71" s="60" customFormat="1" ht="15" x14ac:dyDescent="0.25">
      <c r="A32" s="73" t="s">
        <v>28</v>
      </c>
      <c r="B32" s="74">
        <v>55</v>
      </c>
      <c r="C32" s="75">
        <v>46</v>
      </c>
      <c r="D32" s="76">
        <f t="shared" si="0"/>
        <v>0.83636363636363631</v>
      </c>
      <c r="E32" s="75">
        <v>9</v>
      </c>
      <c r="F32" s="76">
        <f t="shared" si="1"/>
        <v>0.16363636363636364</v>
      </c>
      <c r="G32" s="75">
        <v>0</v>
      </c>
      <c r="H32" s="77">
        <f t="shared" si="2"/>
        <v>0</v>
      </c>
      <c r="I32" s="78">
        <v>55</v>
      </c>
      <c r="J32" s="79">
        <v>41</v>
      </c>
      <c r="K32" s="80">
        <f t="shared" si="3"/>
        <v>0.74545454545454548</v>
      </c>
      <c r="L32" s="79">
        <v>14</v>
      </c>
      <c r="M32" s="81">
        <f t="shared" si="4"/>
        <v>0.25454545454545452</v>
      </c>
      <c r="N32" s="79">
        <v>0</v>
      </c>
      <c r="O32" s="82">
        <f t="shared" si="5"/>
        <v>0</v>
      </c>
      <c r="P32" s="78">
        <v>73</v>
      </c>
      <c r="Q32" s="79">
        <v>55</v>
      </c>
      <c r="R32" s="80">
        <f t="shared" si="6"/>
        <v>0.75342465753424659</v>
      </c>
      <c r="S32" s="79">
        <v>18</v>
      </c>
      <c r="T32" s="81">
        <f t="shared" si="7"/>
        <v>0.24657534246575341</v>
      </c>
      <c r="U32" s="79">
        <v>0</v>
      </c>
      <c r="V32" s="82">
        <f t="shared" si="8"/>
        <v>0</v>
      </c>
      <c r="W32" s="83">
        <v>71</v>
      </c>
      <c r="X32" s="79">
        <v>48</v>
      </c>
      <c r="Y32" s="80">
        <f t="shared" si="9"/>
        <v>0.676056338028169</v>
      </c>
      <c r="Z32" s="79">
        <v>15</v>
      </c>
      <c r="AA32" s="81">
        <f t="shared" si="10"/>
        <v>0.21126760563380281</v>
      </c>
      <c r="AB32" s="79">
        <v>8</v>
      </c>
      <c r="AC32" s="82">
        <f t="shared" si="11"/>
        <v>0.11267605633802817</v>
      </c>
      <c r="AD32" s="78">
        <v>68</v>
      </c>
      <c r="AE32" s="79">
        <v>38</v>
      </c>
      <c r="AF32" s="80">
        <f t="shared" si="12"/>
        <v>0.55882352941176472</v>
      </c>
      <c r="AG32" s="79">
        <v>7</v>
      </c>
      <c r="AH32" s="81">
        <f t="shared" si="13"/>
        <v>0.10294117647058823</v>
      </c>
      <c r="AI32" s="79">
        <v>23</v>
      </c>
      <c r="AJ32" s="82">
        <f t="shared" si="14"/>
        <v>0.33823529411764708</v>
      </c>
      <c r="AK32" s="78">
        <v>68</v>
      </c>
      <c r="AL32" s="79">
        <v>49</v>
      </c>
      <c r="AM32" s="80">
        <f t="shared" si="15"/>
        <v>0.72058823529411764</v>
      </c>
      <c r="AN32" s="79">
        <v>15</v>
      </c>
      <c r="AO32" s="85">
        <f t="shared" si="16"/>
        <v>0.22058823529411764</v>
      </c>
      <c r="AP32" s="79">
        <v>4</v>
      </c>
      <c r="AQ32" s="82">
        <f t="shared" si="17"/>
        <v>5.8823529411764705E-2</v>
      </c>
      <c r="AR32" s="78">
        <v>35</v>
      </c>
      <c r="AS32" s="79">
        <v>28</v>
      </c>
      <c r="AT32" s="80">
        <f t="shared" si="18"/>
        <v>0.8</v>
      </c>
      <c r="AU32" s="79">
        <v>5</v>
      </c>
      <c r="AV32" s="81">
        <f t="shared" si="19"/>
        <v>0.14285714285714285</v>
      </c>
      <c r="AW32" s="79">
        <v>2</v>
      </c>
      <c r="AX32" s="82">
        <f t="shared" si="20"/>
        <v>5.7142857142857141E-2</v>
      </c>
      <c r="AY32" s="78">
        <v>35</v>
      </c>
      <c r="AZ32" s="79">
        <v>29</v>
      </c>
      <c r="BA32" s="80">
        <f t="shared" si="21"/>
        <v>0.82857142857142863</v>
      </c>
      <c r="BB32" s="79">
        <v>5</v>
      </c>
      <c r="BC32" s="81">
        <f t="shared" si="22"/>
        <v>0.14285714285714285</v>
      </c>
      <c r="BD32" s="79">
        <v>1</v>
      </c>
      <c r="BE32" s="82">
        <f t="shared" si="23"/>
        <v>2.8571428571428571E-2</v>
      </c>
      <c r="BF32" s="78">
        <v>33</v>
      </c>
      <c r="BG32" s="79">
        <v>25</v>
      </c>
      <c r="BH32" s="80">
        <f t="shared" si="24"/>
        <v>0.75757575757575757</v>
      </c>
      <c r="BI32" s="79">
        <v>7</v>
      </c>
      <c r="BJ32" s="81">
        <f t="shared" si="25"/>
        <v>0.21212121212121213</v>
      </c>
      <c r="BK32" s="79">
        <v>1</v>
      </c>
      <c r="BL32" s="82">
        <f t="shared" si="26"/>
        <v>3.0303030303030304E-2</v>
      </c>
      <c r="BM32" s="78">
        <v>18</v>
      </c>
      <c r="BN32" s="79">
        <v>16</v>
      </c>
      <c r="BO32" s="81">
        <f t="shared" si="27"/>
        <v>0.88888888888888884</v>
      </c>
      <c r="BP32" s="79">
        <v>0</v>
      </c>
      <c r="BQ32" s="80">
        <f t="shared" si="28"/>
        <v>0</v>
      </c>
      <c r="BR32" s="79">
        <v>2</v>
      </c>
      <c r="BS32" s="82">
        <f t="shared" si="29"/>
        <v>0.1111111111111111</v>
      </c>
    </row>
    <row r="33" spans="1:71" s="60" customFormat="1" ht="15" x14ac:dyDescent="0.25">
      <c r="A33" s="73" t="s">
        <v>29</v>
      </c>
      <c r="B33" s="74">
        <v>56</v>
      </c>
      <c r="C33" s="75">
        <v>44</v>
      </c>
      <c r="D33" s="76">
        <f t="shared" si="0"/>
        <v>0.7857142857142857</v>
      </c>
      <c r="E33" s="75">
        <v>12</v>
      </c>
      <c r="F33" s="76">
        <f t="shared" si="1"/>
        <v>0.21428571428571427</v>
      </c>
      <c r="G33" s="75">
        <v>0</v>
      </c>
      <c r="H33" s="77">
        <f t="shared" si="2"/>
        <v>0</v>
      </c>
      <c r="I33" s="78">
        <v>54</v>
      </c>
      <c r="J33" s="79">
        <v>44</v>
      </c>
      <c r="K33" s="80">
        <f t="shared" si="3"/>
        <v>0.81481481481481477</v>
      </c>
      <c r="L33" s="79">
        <v>10</v>
      </c>
      <c r="M33" s="81">
        <f t="shared" si="4"/>
        <v>0.18518518518518517</v>
      </c>
      <c r="N33" s="79">
        <v>0</v>
      </c>
      <c r="O33" s="82">
        <f t="shared" si="5"/>
        <v>0</v>
      </c>
      <c r="P33" s="78">
        <v>54</v>
      </c>
      <c r="Q33" s="79">
        <v>40</v>
      </c>
      <c r="R33" s="80">
        <f t="shared" si="6"/>
        <v>0.7407407407407407</v>
      </c>
      <c r="S33" s="79">
        <v>14</v>
      </c>
      <c r="T33" s="81">
        <f t="shared" si="7"/>
        <v>0.25925925925925924</v>
      </c>
      <c r="U33" s="79">
        <v>0</v>
      </c>
      <c r="V33" s="82">
        <f t="shared" si="8"/>
        <v>0</v>
      </c>
      <c r="W33" s="83">
        <v>52</v>
      </c>
      <c r="X33" s="79">
        <v>40</v>
      </c>
      <c r="Y33" s="80">
        <f t="shared" si="9"/>
        <v>0.76923076923076927</v>
      </c>
      <c r="Z33" s="79">
        <v>12</v>
      </c>
      <c r="AA33" s="81">
        <f t="shared" si="10"/>
        <v>0.23076923076923078</v>
      </c>
      <c r="AB33" s="79">
        <v>0</v>
      </c>
      <c r="AC33" s="82">
        <f t="shared" si="11"/>
        <v>0</v>
      </c>
      <c r="AD33" s="78">
        <v>51</v>
      </c>
      <c r="AE33" s="79">
        <v>38</v>
      </c>
      <c r="AF33" s="80">
        <f t="shared" si="12"/>
        <v>0.74509803921568629</v>
      </c>
      <c r="AG33" s="79">
        <v>13</v>
      </c>
      <c r="AH33" s="81">
        <f t="shared" si="13"/>
        <v>0.25490196078431371</v>
      </c>
      <c r="AI33" s="79">
        <v>0</v>
      </c>
      <c r="AJ33" s="82">
        <f t="shared" si="14"/>
        <v>0</v>
      </c>
      <c r="AK33" s="78">
        <v>55</v>
      </c>
      <c r="AL33" s="79">
        <v>37</v>
      </c>
      <c r="AM33" s="80">
        <f t="shared" si="15"/>
        <v>0.67272727272727273</v>
      </c>
      <c r="AN33" s="79">
        <v>12</v>
      </c>
      <c r="AO33" s="85">
        <f t="shared" si="16"/>
        <v>0.21818181818181817</v>
      </c>
      <c r="AP33" s="79">
        <v>6</v>
      </c>
      <c r="AQ33" s="82">
        <f t="shared" si="17"/>
        <v>0.10909090909090909</v>
      </c>
      <c r="AR33" s="78">
        <v>24</v>
      </c>
      <c r="AS33" s="79">
        <v>15</v>
      </c>
      <c r="AT33" s="80">
        <f t="shared" si="18"/>
        <v>0.625</v>
      </c>
      <c r="AU33" s="79">
        <v>7</v>
      </c>
      <c r="AV33" s="81">
        <f t="shared" si="19"/>
        <v>0.29166666666666669</v>
      </c>
      <c r="AW33" s="79">
        <v>2</v>
      </c>
      <c r="AX33" s="82">
        <f t="shared" si="20"/>
        <v>8.3333333333333329E-2</v>
      </c>
      <c r="AY33" s="78">
        <v>28</v>
      </c>
      <c r="AZ33" s="79">
        <v>18</v>
      </c>
      <c r="BA33" s="80">
        <f t="shared" si="21"/>
        <v>0.6428571428571429</v>
      </c>
      <c r="BB33" s="79">
        <v>7</v>
      </c>
      <c r="BC33" s="81">
        <f t="shared" si="22"/>
        <v>0.25</v>
      </c>
      <c r="BD33" s="79">
        <v>3</v>
      </c>
      <c r="BE33" s="82">
        <f t="shared" si="23"/>
        <v>0.10714285714285714</v>
      </c>
      <c r="BF33" s="78">
        <v>25</v>
      </c>
      <c r="BG33" s="79">
        <v>15</v>
      </c>
      <c r="BH33" s="80">
        <f t="shared" si="24"/>
        <v>0.6</v>
      </c>
      <c r="BI33" s="79">
        <v>7</v>
      </c>
      <c r="BJ33" s="81">
        <f t="shared" si="25"/>
        <v>0.28000000000000003</v>
      </c>
      <c r="BK33" s="79">
        <v>3</v>
      </c>
      <c r="BL33" s="82">
        <f t="shared" si="26"/>
        <v>0.12</v>
      </c>
      <c r="BM33" s="78">
        <v>28</v>
      </c>
      <c r="BN33" s="87">
        <v>0</v>
      </c>
      <c r="BO33" s="81">
        <f t="shared" si="27"/>
        <v>0</v>
      </c>
      <c r="BP33" s="79">
        <v>0</v>
      </c>
      <c r="BQ33" s="80">
        <f t="shared" si="28"/>
        <v>0</v>
      </c>
      <c r="BR33" s="79">
        <v>28</v>
      </c>
      <c r="BS33" s="82">
        <f t="shared" si="29"/>
        <v>1</v>
      </c>
    </row>
    <row r="34" spans="1:71" s="60" customFormat="1" ht="15" x14ac:dyDescent="0.25">
      <c r="A34" s="73" t="s">
        <v>30</v>
      </c>
      <c r="B34" s="74">
        <v>70</v>
      </c>
      <c r="C34" s="75">
        <v>51</v>
      </c>
      <c r="D34" s="76">
        <f t="shared" si="0"/>
        <v>0.72857142857142854</v>
      </c>
      <c r="E34" s="75">
        <v>19</v>
      </c>
      <c r="F34" s="76">
        <f t="shared" si="1"/>
        <v>0.27142857142857141</v>
      </c>
      <c r="G34" s="75">
        <v>0</v>
      </c>
      <c r="H34" s="77">
        <f t="shared" si="2"/>
        <v>0</v>
      </c>
      <c r="I34" s="78">
        <v>68</v>
      </c>
      <c r="J34" s="79">
        <v>50</v>
      </c>
      <c r="K34" s="80">
        <f t="shared" si="3"/>
        <v>0.73529411764705888</v>
      </c>
      <c r="L34" s="79">
        <v>18</v>
      </c>
      <c r="M34" s="81">
        <f t="shared" si="4"/>
        <v>0.26470588235294118</v>
      </c>
      <c r="N34" s="79">
        <v>0</v>
      </c>
      <c r="O34" s="82">
        <f t="shared" si="5"/>
        <v>0</v>
      </c>
      <c r="P34" s="78">
        <v>68</v>
      </c>
      <c r="Q34" s="79">
        <v>56</v>
      </c>
      <c r="R34" s="80">
        <f t="shared" si="6"/>
        <v>0.82352941176470584</v>
      </c>
      <c r="S34" s="79">
        <v>12</v>
      </c>
      <c r="T34" s="81">
        <f t="shared" si="7"/>
        <v>0.17647058823529413</v>
      </c>
      <c r="U34" s="79">
        <v>0</v>
      </c>
      <c r="V34" s="82">
        <f t="shared" si="8"/>
        <v>0</v>
      </c>
      <c r="W34" s="83">
        <v>71</v>
      </c>
      <c r="X34" s="79">
        <v>59</v>
      </c>
      <c r="Y34" s="80">
        <f t="shared" si="9"/>
        <v>0.83098591549295775</v>
      </c>
      <c r="Z34" s="79">
        <v>12</v>
      </c>
      <c r="AA34" s="81">
        <f t="shared" si="10"/>
        <v>0.16901408450704225</v>
      </c>
      <c r="AB34" s="79">
        <v>0</v>
      </c>
      <c r="AC34" s="82">
        <f t="shared" si="11"/>
        <v>0</v>
      </c>
      <c r="AD34" s="78">
        <v>71</v>
      </c>
      <c r="AE34" s="79">
        <v>61</v>
      </c>
      <c r="AF34" s="80">
        <f t="shared" si="12"/>
        <v>0.85915492957746475</v>
      </c>
      <c r="AG34" s="79">
        <v>10</v>
      </c>
      <c r="AH34" s="81">
        <f t="shared" si="13"/>
        <v>0.14084507042253522</v>
      </c>
      <c r="AI34" s="79">
        <v>0</v>
      </c>
      <c r="AJ34" s="82">
        <f t="shared" si="14"/>
        <v>0</v>
      </c>
      <c r="AK34" s="78">
        <v>101</v>
      </c>
      <c r="AL34" s="79">
        <v>91</v>
      </c>
      <c r="AM34" s="80">
        <f t="shared" si="15"/>
        <v>0.90099009900990101</v>
      </c>
      <c r="AN34" s="79">
        <v>10</v>
      </c>
      <c r="AO34" s="85">
        <f t="shared" si="16"/>
        <v>9.9009900990099015E-2</v>
      </c>
      <c r="AP34" s="79">
        <v>0</v>
      </c>
      <c r="AQ34" s="82">
        <f t="shared" si="17"/>
        <v>0</v>
      </c>
      <c r="AR34" s="78">
        <v>29</v>
      </c>
      <c r="AS34" s="79">
        <v>22</v>
      </c>
      <c r="AT34" s="80">
        <f t="shared" si="18"/>
        <v>0.75862068965517238</v>
      </c>
      <c r="AU34" s="79">
        <v>7</v>
      </c>
      <c r="AV34" s="81">
        <f t="shared" si="19"/>
        <v>0.2413793103448276</v>
      </c>
      <c r="AW34" s="79">
        <v>0</v>
      </c>
      <c r="AX34" s="82">
        <f t="shared" si="20"/>
        <v>0</v>
      </c>
      <c r="AY34" s="78">
        <v>27</v>
      </c>
      <c r="AZ34" s="79">
        <v>23</v>
      </c>
      <c r="BA34" s="80">
        <f t="shared" si="21"/>
        <v>0.85185185185185186</v>
      </c>
      <c r="BB34" s="79">
        <v>4</v>
      </c>
      <c r="BC34" s="81">
        <f t="shared" si="22"/>
        <v>0.14814814814814814</v>
      </c>
      <c r="BD34" s="79">
        <v>0</v>
      </c>
      <c r="BE34" s="82">
        <f t="shared" si="23"/>
        <v>0</v>
      </c>
      <c r="BF34" s="78">
        <v>27</v>
      </c>
      <c r="BG34" s="79">
        <v>21</v>
      </c>
      <c r="BH34" s="80">
        <f t="shared" si="24"/>
        <v>0.77777777777777779</v>
      </c>
      <c r="BI34" s="79">
        <v>6</v>
      </c>
      <c r="BJ34" s="81">
        <f t="shared" si="25"/>
        <v>0.22222222222222221</v>
      </c>
      <c r="BK34" s="79">
        <v>0</v>
      </c>
      <c r="BL34" s="82">
        <f t="shared" si="26"/>
        <v>0</v>
      </c>
      <c r="BM34" s="78">
        <v>23</v>
      </c>
      <c r="BN34" s="79">
        <v>20</v>
      </c>
      <c r="BO34" s="81">
        <f t="shared" si="27"/>
        <v>0.86956521739130432</v>
      </c>
      <c r="BP34" s="79">
        <v>3</v>
      </c>
      <c r="BQ34" s="80">
        <f t="shared" si="28"/>
        <v>0.13043478260869565</v>
      </c>
      <c r="BR34" s="79">
        <v>0</v>
      </c>
      <c r="BS34" s="82">
        <f t="shared" si="29"/>
        <v>0</v>
      </c>
    </row>
    <row r="35" spans="1:71" s="60" customFormat="1" ht="15" x14ac:dyDescent="0.25">
      <c r="A35" s="73" t="s">
        <v>31</v>
      </c>
      <c r="B35" s="74">
        <v>71</v>
      </c>
      <c r="C35" s="75">
        <v>51</v>
      </c>
      <c r="D35" s="76">
        <f t="shared" si="0"/>
        <v>0.71830985915492962</v>
      </c>
      <c r="E35" s="75">
        <v>20</v>
      </c>
      <c r="F35" s="76">
        <f t="shared" si="1"/>
        <v>0.28169014084507044</v>
      </c>
      <c r="G35" s="75">
        <v>0</v>
      </c>
      <c r="H35" s="77">
        <f t="shared" si="2"/>
        <v>0</v>
      </c>
      <c r="I35" s="78">
        <v>75</v>
      </c>
      <c r="J35" s="79">
        <v>55</v>
      </c>
      <c r="K35" s="80">
        <f t="shared" si="3"/>
        <v>0.73333333333333328</v>
      </c>
      <c r="L35" s="79">
        <v>20</v>
      </c>
      <c r="M35" s="81">
        <f t="shared" si="4"/>
        <v>0.26666666666666666</v>
      </c>
      <c r="N35" s="79">
        <v>0</v>
      </c>
      <c r="O35" s="82">
        <f t="shared" si="5"/>
        <v>0</v>
      </c>
      <c r="P35" s="78">
        <v>71</v>
      </c>
      <c r="Q35" s="79">
        <v>55</v>
      </c>
      <c r="R35" s="80">
        <f t="shared" si="6"/>
        <v>0.77464788732394363</v>
      </c>
      <c r="S35" s="79">
        <v>13</v>
      </c>
      <c r="T35" s="81">
        <f t="shared" si="7"/>
        <v>0.18309859154929578</v>
      </c>
      <c r="U35" s="79">
        <v>3</v>
      </c>
      <c r="V35" s="82">
        <f t="shared" si="8"/>
        <v>4.2253521126760563E-2</v>
      </c>
      <c r="W35" s="83">
        <v>77</v>
      </c>
      <c r="X35" s="79">
        <v>51</v>
      </c>
      <c r="Y35" s="80">
        <f t="shared" si="9"/>
        <v>0.66233766233766234</v>
      </c>
      <c r="Z35" s="79">
        <v>12</v>
      </c>
      <c r="AA35" s="81">
        <f t="shared" si="10"/>
        <v>0.15584415584415584</v>
      </c>
      <c r="AB35" s="79">
        <v>14</v>
      </c>
      <c r="AC35" s="82">
        <f t="shared" si="11"/>
        <v>0.18181818181818182</v>
      </c>
      <c r="AD35" s="78">
        <v>73</v>
      </c>
      <c r="AE35" s="79">
        <v>53</v>
      </c>
      <c r="AF35" s="80">
        <f t="shared" si="12"/>
        <v>0.72602739726027399</v>
      </c>
      <c r="AG35" s="79">
        <v>12</v>
      </c>
      <c r="AH35" s="81">
        <f t="shared" si="13"/>
        <v>0.16438356164383561</v>
      </c>
      <c r="AI35" s="79">
        <v>8</v>
      </c>
      <c r="AJ35" s="82">
        <f t="shared" si="14"/>
        <v>0.1095890410958904</v>
      </c>
      <c r="AK35" s="78">
        <v>70</v>
      </c>
      <c r="AL35" s="79">
        <v>51</v>
      </c>
      <c r="AM35" s="80">
        <f t="shared" si="15"/>
        <v>0.72857142857142854</v>
      </c>
      <c r="AN35" s="79">
        <v>9</v>
      </c>
      <c r="AO35" s="85">
        <f t="shared" si="16"/>
        <v>0.12857142857142856</v>
      </c>
      <c r="AP35" s="79">
        <v>10</v>
      </c>
      <c r="AQ35" s="82">
        <f t="shared" si="17"/>
        <v>0.14285714285714285</v>
      </c>
      <c r="AR35" s="78">
        <v>28</v>
      </c>
      <c r="AS35" s="79">
        <v>24</v>
      </c>
      <c r="AT35" s="80">
        <f t="shared" si="18"/>
        <v>0.8571428571428571</v>
      </c>
      <c r="AU35" s="79">
        <v>4</v>
      </c>
      <c r="AV35" s="81">
        <f t="shared" si="19"/>
        <v>0.14285714285714285</v>
      </c>
      <c r="AW35" s="79">
        <v>0</v>
      </c>
      <c r="AX35" s="82">
        <f t="shared" si="20"/>
        <v>0</v>
      </c>
      <c r="AY35" s="78">
        <v>30</v>
      </c>
      <c r="AZ35" s="79">
        <v>15</v>
      </c>
      <c r="BA35" s="80">
        <f t="shared" si="21"/>
        <v>0.5</v>
      </c>
      <c r="BB35" s="79">
        <v>1</v>
      </c>
      <c r="BC35" s="81">
        <f t="shared" si="22"/>
        <v>3.3333333333333333E-2</v>
      </c>
      <c r="BD35" s="79">
        <v>14</v>
      </c>
      <c r="BE35" s="82">
        <f t="shared" si="23"/>
        <v>0.46666666666666667</v>
      </c>
      <c r="BF35" s="78">
        <v>28</v>
      </c>
      <c r="BG35" s="79">
        <v>16</v>
      </c>
      <c r="BH35" s="80">
        <f t="shared" si="24"/>
        <v>0.5714285714285714</v>
      </c>
      <c r="BI35" s="79">
        <v>1</v>
      </c>
      <c r="BJ35" s="81">
        <f t="shared" si="25"/>
        <v>3.5714285714285712E-2</v>
      </c>
      <c r="BK35" s="79">
        <v>11</v>
      </c>
      <c r="BL35" s="82">
        <f t="shared" si="26"/>
        <v>0.39285714285714285</v>
      </c>
      <c r="BM35" s="78">
        <v>31</v>
      </c>
      <c r="BN35" s="79">
        <v>14</v>
      </c>
      <c r="BO35" s="81">
        <f t="shared" si="27"/>
        <v>0.45161290322580644</v>
      </c>
      <c r="BP35" s="79">
        <v>2</v>
      </c>
      <c r="BQ35" s="80">
        <f t="shared" si="28"/>
        <v>6.4516129032258063E-2</v>
      </c>
      <c r="BR35" s="79">
        <v>15</v>
      </c>
      <c r="BS35" s="82">
        <f t="shared" si="29"/>
        <v>0.4838709677419355</v>
      </c>
    </row>
    <row r="36" spans="1:71" s="60" customFormat="1" ht="15.75" thickBot="1" x14ac:dyDescent="0.3">
      <c r="A36" s="88" t="s">
        <v>32</v>
      </c>
      <c r="B36" s="89">
        <v>58</v>
      </c>
      <c r="C36" s="90">
        <v>42</v>
      </c>
      <c r="D36" s="91">
        <f t="shared" si="0"/>
        <v>0.72413793103448276</v>
      </c>
      <c r="E36" s="90">
        <v>14</v>
      </c>
      <c r="F36" s="91">
        <f t="shared" si="1"/>
        <v>0.2413793103448276</v>
      </c>
      <c r="G36" s="90">
        <v>2</v>
      </c>
      <c r="H36" s="92">
        <f t="shared" si="2"/>
        <v>3.4482758620689655E-2</v>
      </c>
      <c r="I36" s="93">
        <v>57</v>
      </c>
      <c r="J36" s="94">
        <v>43</v>
      </c>
      <c r="K36" s="95">
        <f t="shared" si="3"/>
        <v>0.75438596491228072</v>
      </c>
      <c r="L36" s="94">
        <v>14</v>
      </c>
      <c r="M36" s="96">
        <f t="shared" si="4"/>
        <v>0.24561403508771928</v>
      </c>
      <c r="N36" s="94">
        <v>0</v>
      </c>
      <c r="O36" s="97">
        <f t="shared" si="5"/>
        <v>0</v>
      </c>
      <c r="P36" s="93">
        <v>55</v>
      </c>
      <c r="Q36" s="94">
        <v>42</v>
      </c>
      <c r="R36" s="95">
        <f t="shared" si="6"/>
        <v>0.76363636363636367</v>
      </c>
      <c r="S36" s="94">
        <v>13</v>
      </c>
      <c r="T36" s="96">
        <f t="shared" si="7"/>
        <v>0.23636363636363636</v>
      </c>
      <c r="U36" s="94">
        <v>0</v>
      </c>
      <c r="V36" s="97">
        <f t="shared" si="8"/>
        <v>0</v>
      </c>
      <c r="W36" s="98">
        <v>49</v>
      </c>
      <c r="X36" s="94">
        <v>34</v>
      </c>
      <c r="Y36" s="95">
        <f t="shared" si="9"/>
        <v>0.69387755102040816</v>
      </c>
      <c r="Z36" s="94">
        <v>15</v>
      </c>
      <c r="AA36" s="96">
        <f t="shared" si="10"/>
        <v>0.30612244897959184</v>
      </c>
      <c r="AB36" s="94">
        <v>0</v>
      </c>
      <c r="AC36" s="97">
        <f t="shared" si="11"/>
        <v>0</v>
      </c>
      <c r="AD36" s="93">
        <v>32</v>
      </c>
      <c r="AE36" s="94">
        <v>26</v>
      </c>
      <c r="AF36" s="95">
        <f t="shared" si="12"/>
        <v>0.8125</v>
      </c>
      <c r="AG36" s="94">
        <v>6</v>
      </c>
      <c r="AH36" s="96">
        <f t="shared" si="13"/>
        <v>0.1875</v>
      </c>
      <c r="AI36" s="94">
        <v>0</v>
      </c>
      <c r="AJ36" s="97">
        <f t="shared" si="14"/>
        <v>0</v>
      </c>
      <c r="AK36" s="93">
        <v>29</v>
      </c>
      <c r="AL36" s="94">
        <v>24</v>
      </c>
      <c r="AM36" s="95">
        <f t="shared" si="15"/>
        <v>0.82758620689655171</v>
      </c>
      <c r="AN36" s="94">
        <v>5</v>
      </c>
      <c r="AO36" s="99">
        <f t="shared" si="16"/>
        <v>0.17241379310344829</v>
      </c>
      <c r="AP36" s="94">
        <v>0</v>
      </c>
      <c r="AQ36" s="97">
        <f t="shared" si="17"/>
        <v>0</v>
      </c>
      <c r="AR36" s="93">
        <v>21</v>
      </c>
      <c r="AS36" s="94">
        <v>18</v>
      </c>
      <c r="AT36" s="95">
        <f t="shared" si="18"/>
        <v>0.8571428571428571</v>
      </c>
      <c r="AU36" s="94">
        <v>3</v>
      </c>
      <c r="AV36" s="96">
        <f t="shared" si="19"/>
        <v>0.14285714285714285</v>
      </c>
      <c r="AW36" s="94">
        <v>0</v>
      </c>
      <c r="AX36" s="97">
        <f t="shared" si="20"/>
        <v>0</v>
      </c>
      <c r="AY36" s="93">
        <v>26</v>
      </c>
      <c r="AZ36" s="94">
        <v>24</v>
      </c>
      <c r="BA36" s="95">
        <f t="shared" si="21"/>
        <v>0.92307692307692313</v>
      </c>
      <c r="BB36" s="94">
        <v>2</v>
      </c>
      <c r="BC36" s="96">
        <f t="shared" si="22"/>
        <v>7.6923076923076927E-2</v>
      </c>
      <c r="BD36" s="94">
        <v>0</v>
      </c>
      <c r="BE36" s="97">
        <f t="shared" si="23"/>
        <v>0</v>
      </c>
      <c r="BF36" s="93">
        <v>26</v>
      </c>
      <c r="BG36" s="94">
        <v>23</v>
      </c>
      <c r="BH36" s="95">
        <f t="shared" si="24"/>
        <v>0.88461538461538458</v>
      </c>
      <c r="BI36" s="94">
        <v>3</v>
      </c>
      <c r="BJ36" s="96">
        <f t="shared" si="25"/>
        <v>0.11538461538461539</v>
      </c>
      <c r="BK36" s="94">
        <v>0</v>
      </c>
      <c r="BL36" s="97">
        <f t="shared" si="26"/>
        <v>0</v>
      </c>
      <c r="BM36" s="93">
        <v>25</v>
      </c>
      <c r="BN36" s="94">
        <v>22</v>
      </c>
      <c r="BO36" s="96">
        <f t="shared" si="27"/>
        <v>0.88</v>
      </c>
      <c r="BP36" s="94">
        <v>2</v>
      </c>
      <c r="BQ36" s="95">
        <f t="shared" si="28"/>
        <v>0.08</v>
      </c>
      <c r="BR36" s="94">
        <v>1</v>
      </c>
      <c r="BS36" s="97">
        <f t="shared" si="29"/>
        <v>0.04</v>
      </c>
    </row>
    <row r="37" spans="1:71" s="60" customFormat="1" ht="15" x14ac:dyDescent="0.25">
      <c r="H37" s="100"/>
      <c r="O37" s="100"/>
      <c r="V37" s="100"/>
      <c r="AC37" s="100"/>
      <c r="AJ37" s="100"/>
      <c r="AQ37" s="100"/>
      <c r="AX37" s="100"/>
      <c r="BE37" s="100"/>
      <c r="BL37" s="100"/>
      <c r="BS37" s="100"/>
    </row>
    <row r="38" spans="1:71" s="60" customFormat="1" ht="15" x14ac:dyDescent="0.25">
      <c r="A38" s="60" t="s">
        <v>137</v>
      </c>
      <c r="H38" s="100"/>
      <c r="O38" s="100"/>
      <c r="V38" s="100"/>
      <c r="AC38" s="100"/>
      <c r="AJ38" s="100"/>
      <c r="AQ38" s="100"/>
      <c r="AX38" s="100"/>
      <c r="BE38" s="100"/>
      <c r="BL38" s="100"/>
      <c r="BS38" s="100"/>
    </row>
    <row r="39" spans="1:71" s="60" customFormat="1" ht="15" x14ac:dyDescent="0.25">
      <c r="H39" s="100"/>
      <c r="O39" s="100"/>
      <c r="V39" s="100"/>
      <c r="AC39" s="100"/>
      <c r="AJ39" s="100"/>
      <c r="AQ39" s="100"/>
      <c r="AX39" s="100"/>
      <c r="BE39" s="100"/>
      <c r="BL39" s="100"/>
      <c r="BS39" s="100"/>
    </row>
  </sheetData>
  <mergeCells count="51">
    <mergeCell ref="AD1:AJ1"/>
    <mergeCell ref="N3:O3"/>
    <mergeCell ref="Q3:R3"/>
    <mergeCell ref="S3:T3"/>
    <mergeCell ref="U3:V3"/>
    <mergeCell ref="AD2:AJ2"/>
    <mergeCell ref="A1:A3"/>
    <mergeCell ref="B1:H1"/>
    <mergeCell ref="I1:O1"/>
    <mergeCell ref="P1:V1"/>
    <mergeCell ref="W1:AC1"/>
    <mergeCell ref="B2:H2"/>
    <mergeCell ref="I2:O2"/>
    <mergeCell ref="P2:V2"/>
    <mergeCell ref="W2:AC2"/>
    <mergeCell ref="C3:D3"/>
    <mergeCell ref="E3:F3"/>
    <mergeCell ref="G3:H3"/>
    <mergeCell ref="J3:K3"/>
    <mergeCell ref="L3:M3"/>
    <mergeCell ref="AK1:AQ1"/>
    <mergeCell ref="AR1:AX1"/>
    <mergeCell ref="AY1:BE1"/>
    <mergeCell ref="BF1:BL1"/>
    <mergeCell ref="BM1:BS1"/>
    <mergeCell ref="AK2:AQ2"/>
    <mergeCell ref="AR2:AX2"/>
    <mergeCell ref="AY2:BE2"/>
    <mergeCell ref="BF2:BL2"/>
    <mergeCell ref="BM2:BS2"/>
    <mergeCell ref="AW3:AX3"/>
    <mergeCell ref="X3:Y3"/>
    <mergeCell ref="Z3:AA3"/>
    <mergeCell ref="AB3:AC3"/>
    <mergeCell ref="AE3:AF3"/>
    <mergeCell ref="AG3:AH3"/>
    <mergeCell ref="AI3:AJ3"/>
    <mergeCell ref="AL3:AM3"/>
    <mergeCell ref="AN3:AO3"/>
    <mergeCell ref="AP3:AQ3"/>
    <mergeCell ref="AS3:AT3"/>
    <mergeCell ref="AU3:AV3"/>
    <mergeCell ref="BN3:BO3"/>
    <mergeCell ref="BP3:BQ3"/>
    <mergeCell ref="BR3:BS3"/>
    <mergeCell ref="AZ3:BA3"/>
    <mergeCell ref="BB3:BC3"/>
    <mergeCell ref="BD3:BE3"/>
    <mergeCell ref="BG3:BH3"/>
    <mergeCell ref="BI3:BJ3"/>
    <mergeCell ref="BK3:B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446B-E448-44CE-8847-F6AC09719DCC}">
  <dimension ref="A1:F29"/>
  <sheetViews>
    <sheetView workbookViewId="0">
      <selection activeCell="B6" sqref="B6"/>
    </sheetView>
  </sheetViews>
  <sheetFormatPr defaultRowHeight="15" x14ac:dyDescent="0.25"/>
  <cols>
    <col min="1" max="1" width="50.28515625" customWidth="1"/>
    <col min="2" max="4" width="11.7109375" customWidth="1"/>
  </cols>
  <sheetData>
    <row r="1" spans="1:6" x14ac:dyDescent="0.25">
      <c r="A1" s="224" t="s">
        <v>115</v>
      </c>
      <c r="B1" s="228" t="s">
        <v>140</v>
      </c>
      <c r="C1" s="229"/>
      <c r="D1" s="229"/>
      <c r="E1" s="229"/>
      <c r="F1" s="230"/>
    </row>
    <row r="2" spans="1:6" ht="15.75" thickBot="1" x14ac:dyDescent="0.3">
      <c r="A2" s="225"/>
      <c r="B2" s="226" t="s">
        <v>35</v>
      </c>
      <c r="C2" s="227"/>
      <c r="D2" s="227" t="s">
        <v>36</v>
      </c>
      <c r="E2" s="227"/>
      <c r="F2" s="50" t="s">
        <v>37</v>
      </c>
    </row>
    <row r="3" spans="1:6" x14ac:dyDescent="0.25">
      <c r="A3" s="55" t="s">
        <v>116</v>
      </c>
      <c r="B3" s="56">
        <v>2</v>
      </c>
      <c r="C3" s="57">
        <f>(B3/F3)</f>
        <v>6.25E-2</v>
      </c>
      <c r="D3" s="58">
        <v>30</v>
      </c>
      <c r="E3" s="57">
        <f>(D3/F3)</f>
        <v>0.9375</v>
      </c>
      <c r="F3" s="59">
        <f>(B3+D3)</f>
        <v>32</v>
      </c>
    </row>
    <row r="4" spans="1:6" x14ac:dyDescent="0.25">
      <c r="A4" s="51" t="s">
        <v>117</v>
      </c>
      <c r="B4" s="53">
        <v>9</v>
      </c>
      <c r="C4" s="4">
        <f t="shared" ref="C4:C25" si="0">(B4/F4)</f>
        <v>0.28125</v>
      </c>
      <c r="D4" s="47">
        <v>23</v>
      </c>
      <c r="E4" s="4">
        <f t="shared" ref="E4:E25" si="1">(D4/F4)</f>
        <v>0.71875</v>
      </c>
      <c r="F4" s="48">
        <f t="shared" ref="F4:F25" si="2">(B4+D4)</f>
        <v>32</v>
      </c>
    </row>
    <row r="5" spans="1:6" x14ac:dyDescent="0.25">
      <c r="A5" s="51" t="s">
        <v>105</v>
      </c>
      <c r="B5" s="53">
        <v>7</v>
      </c>
      <c r="C5" s="4">
        <f t="shared" si="0"/>
        <v>0.21875</v>
      </c>
      <c r="D5" s="47">
        <v>25</v>
      </c>
      <c r="E5" s="4">
        <f t="shared" si="1"/>
        <v>0.78125</v>
      </c>
      <c r="F5" s="48">
        <f t="shared" si="2"/>
        <v>32</v>
      </c>
    </row>
    <row r="6" spans="1:6" x14ac:dyDescent="0.25">
      <c r="A6" s="51" t="s">
        <v>122</v>
      </c>
      <c r="B6" s="53">
        <v>4</v>
      </c>
      <c r="C6" s="4">
        <f t="shared" si="0"/>
        <v>0.12903225806451613</v>
      </c>
      <c r="D6" s="47">
        <v>27</v>
      </c>
      <c r="E6" s="4">
        <f t="shared" si="1"/>
        <v>0.87096774193548387</v>
      </c>
      <c r="F6" s="48">
        <f t="shared" si="2"/>
        <v>31</v>
      </c>
    </row>
    <row r="7" spans="1:6" x14ac:dyDescent="0.25">
      <c r="A7" s="51" t="s">
        <v>120</v>
      </c>
      <c r="B7" s="53">
        <v>4</v>
      </c>
      <c r="C7" s="4">
        <f t="shared" si="0"/>
        <v>0.12903225806451613</v>
      </c>
      <c r="D7" s="47">
        <v>27</v>
      </c>
      <c r="E7" s="4">
        <f t="shared" si="1"/>
        <v>0.87096774193548387</v>
      </c>
      <c r="F7" s="48">
        <f t="shared" si="2"/>
        <v>31</v>
      </c>
    </row>
    <row r="8" spans="1:6" x14ac:dyDescent="0.25">
      <c r="A8" s="51" t="s">
        <v>118</v>
      </c>
      <c r="B8" s="53">
        <v>17</v>
      </c>
      <c r="C8" s="4">
        <f t="shared" si="0"/>
        <v>0.54838709677419351</v>
      </c>
      <c r="D8" s="47">
        <v>14</v>
      </c>
      <c r="E8" s="4">
        <f t="shared" si="1"/>
        <v>0.45161290322580644</v>
      </c>
      <c r="F8" s="48">
        <f t="shared" si="2"/>
        <v>31</v>
      </c>
    </row>
    <row r="9" spans="1:6" x14ac:dyDescent="0.25">
      <c r="A9" s="51" t="s">
        <v>103</v>
      </c>
      <c r="B9" s="53">
        <v>8</v>
      </c>
      <c r="C9" s="4">
        <f t="shared" si="0"/>
        <v>0.26666666666666666</v>
      </c>
      <c r="D9" s="47">
        <v>22</v>
      </c>
      <c r="E9" s="4">
        <f t="shared" si="1"/>
        <v>0.73333333333333328</v>
      </c>
      <c r="F9" s="48">
        <f t="shared" si="2"/>
        <v>30</v>
      </c>
    </row>
    <row r="10" spans="1:6" x14ac:dyDescent="0.25">
      <c r="A10" s="51" t="s">
        <v>119</v>
      </c>
      <c r="B10" s="53">
        <v>7</v>
      </c>
      <c r="C10" s="4">
        <f t="shared" si="0"/>
        <v>0.23333333333333334</v>
      </c>
      <c r="D10" s="47">
        <v>23</v>
      </c>
      <c r="E10" s="4">
        <f t="shared" si="1"/>
        <v>0.76666666666666672</v>
      </c>
      <c r="F10" s="48">
        <f t="shared" si="2"/>
        <v>30</v>
      </c>
    </row>
    <row r="11" spans="1:6" x14ac:dyDescent="0.25">
      <c r="A11" s="51" t="s">
        <v>110</v>
      </c>
      <c r="B11" s="53">
        <v>2</v>
      </c>
      <c r="C11" s="4">
        <f t="shared" si="0"/>
        <v>6.8965517241379309E-2</v>
      </c>
      <c r="D11" s="47">
        <v>27</v>
      </c>
      <c r="E11" s="4">
        <f t="shared" si="1"/>
        <v>0.93103448275862066</v>
      </c>
      <c r="F11" s="48">
        <f t="shared" si="2"/>
        <v>29</v>
      </c>
    </row>
    <row r="12" spans="1:6" x14ac:dyDescent="0.25">
      <c r="A12" s="51" t="s">
        <v>121</v>
      </c>
      <c r="B12" s="53">
        <v>11</v>
      </c>
      <c r="C12" s="4">
        <f t="shared" si="0"/>
        <v>0.37931034482758619</v>
      </c>
      <c r="D12" s="47">
        <v>18</v>
      </c>
      <c r="E12" s="4">
        <f t="shared" si="1"/>
        <v>0.62068965517241381</v>
      </c>
      <c r="F12" s="48">
        <f t="shared" si="2"/>
        <v>29</v>
      </c>
    </row>
    <row r="13" spans="1:6" x14ac:dyDescent="0.25">
      <c r="A13" s="51" t="s">
        <v>124</v>
      </c>
      <c r="B13" s="53">
        <v>6</v>
      </c>
      <c r="C13" s="4">
        <f t="shared" si="0"/>
        <v>0.17647058823529413</v>
      </c>
      <c r="D13" s="47">
        <v>28</v>
      </c>
      <c r="E13" s="4">
        <f t="shared" si="1"/>
        <v>0.82352941176470584</v>
      </c>
      <c r="F13" s="48">
        <f t="shared" si="2"/>
        <v>34</v>
      </c>
    </row>
    <row r="14" spans="1:6" x14ac:dyDescent="0.25">
      <c r="A14" s="51" t="s">
        <v>104</v>
      </c>
      <c r="B14" s="53">
        <v>19</v>
      </c>
      <c r="C14" s="4">
        <f t="shared" si="0"/>
        <v>0.44186046511627908</v>
      </c>
      <c r="D14" s="47">
        <v>24</v>
      </c>
      <c r="E14" s="4">
        <f t="shared" si="1"/>
        <v>0.55813953488372092</v>
      </c>
      <c r="F14" s="48">
        <f t="shared" si="2"/>
        <v>43</v>
      </c>
    </row>
    <row r="15" spans="1:6" x14ac:dyDescent="0.25">
      <c r="A15" s="51" t="s">
        <v>109</v>
      </c>
      <c r="B15" s="53">
        <v>8</v>
      </c>
      <c r="C15" s="4">
        <f t="shared" si="0"/>
        <v>0.44444444444444442</v>
      </c>
      <c r="D15" s="47">
        <v>10</v>
      </c>
      <c r="E15" s="4">
        <f t="shared" si="1"/>
        <v>0.55555555555555558</v>
      </c>
      <c r="F15" s="48">
        <f t="shared" si="2"/>
        <v>18</v>
      </c>
    </row>
    <row r="16" spans="1:6" x14ac:dyDescent="0.25">
      <c r="A16" s="51" t="s">
        <v>101</v>
      </c>
      <c r="B16" s="53">
        <v>1</v>
      </c>
      <c r="C16" s="4">
        <f t="shared" si="0"/>
        <v>6.25E-2</v>
      </c>
      <c r="D16" s="47">
        <v>15</v>
      </c>
      <c r="E16" s="4">
        <f t="shared" si="1"/>
        <v>0.9375</v>
      </c>
      <c r="F16" s="48">
        <f t="shared" si="2"/>
        <v>16</v>
      </c>
    </row>
    <row r="17" spans="1:6" x14ac:dyDescent="0.25">
      <c r="A17" s="51" t="s">
        <v>102</v>
      </c>
      <c r="B17" s="53">
        <v>3</v>
      </c>
      <c r="C17" s="4">
        <f t="shared" si="0"/>
        <v>0.23076923076923078</v>
      </c>
      <c r="D17" s="47">
        <v>10</v>
      </c>
      <c r="E17" s="4">
        <f t="shared" si="1"/>
        <v>0.76923076923076927</v>
      </c>
      <c r="F17" s="48">
        <f t="shared" si="2"/>
        <v>13</v>
      </c>
    </row>
    <row r="18" spans="1:6" x14ac:dyDescent="0.25">
      <c r="A18" s="51" t="s">
        <v>106</v>
      </c>
      <c r="B18" s="53">
        <v>11</v>
      </c>
      <c r="C18" s="4">
        <f t="shared" si="0"/>
        <v>1</v>
      </c>
      <c r="D18" s="47">
        <v>0</v>
      </c>
      <c r="E18" s="4">
        <f t="shared" si="1"/>
        <v>0</v>
      </c>
      <c r="F18" s="48">
        <f t="shared" si="2"/>
        <v>11</v>
      </c>
    </row>
    <row r="19" spans="1:6" x14ac:dyDescent="0.25">
      <c r="A19" s="51" t="s">
        <v>111</v>
      </c>
      <c r="B19" s="53">
        <v>2</v>
      </c>
      <c r="C19" s="4">
        <f t="shared" si="0"/>
        <v>0.4</v>
      </c>
      <c r="D19" s="47">
        <v>3</v>
      </c>
      <c r="E19" s="4">
        <f t="shared" si="1"/>
        <v>0.6</v>
      </c>
      <c r="F19" s="48">
        <f t="shared" si="2"/>
        <v>5</v>
      </c>
    </row>
    <row r="20" spans="1:6" x14ac:dyDescent="0.25">
      <c r="A20" s="51" t="s">
        <v>107</v>
      </c>
      <c r="B20" s="53">
        <v>1</v>
      </c>
      <c r="C20" s="4">
        <f t="shared" si="0"/>
        <v>0.25</v>
      </c>
      <c r="D20" s="47">
        <v>3</v>
      </c>
      <c r="E20" s="4">
        <f t="shared" si="1"/>
        <v>0.75</v>
      </c>
      <c r="F20" s="48">
        <f t="shared" si="2"/>
        <v>4</v>
      </c>
    </row>
    <row r="21" spans="1:6" x14ac:dyDescent="0.25">
      <c r="A21" s="51" t="s">
        <v>108</v>
      </c>
      <c r="B21" s="53">
        <v>2</v>
      </c>
      <c r="C21" s="4">
        <f t="shared" si="0"/>
        <v>0.5</v>
      </c>
      <c r="D21" s="47">
        <v>2</v>
      </c>
      <c r="E21" s="4">
        <f t="shared" si="1"/>
        <v>0.5</v>
      </c>
      <c r="F21" s="48">
        <f t="shared" si="2"/>
        <v>4</v>
      </c>
    </row>
    <row r="22" spans="1:6" x14ac:dyDescent="0.25">
      <c r="A22" s="51" t="s">
        <v>113</v>
      </c>
      <c r="B22" s="53">
        <v>0</v>
      </c>
      <c r="C22" s="4">
        <f t="shared" si="0"/>
        <v>0</v>
      </c>
      <c r="D22" s="47">
        <v>4</v>
      </c>
      <c r="E22" s="4">
        <f t="shared" si="1"/>
        <v>1</v>
      </c>
      <c r="F22" s="48">
        <f t="shared" si="2"/>
        <v>4</v>
      </c>
    </row>
    <row r="23" spans="1:6" x14ac:dyDescent="0.25">
      <c r="A23" s="51" t="s">
        <v>114</v>
      </c>
      <c r="B23" s="53">
        <v>0</v>
      </c>
      <c r="C23" s="4">
        <f t="shared" si="0"/>
        <v>0</v>
      </c>
      <c r="D23" s="47">
        <v>4</v>
      </c>
      <c r="E23" s="4">
        <f t="shared" si="1"/>
        <v>1</v>
      </c>
      <c r="F23" s="48">
        <f t="shared" si="2"/>
        <v>4</v>
      </c>
    </row>
    <row r="24" spans="1:6" x14ac:dyDescent="0.25">
      <c r="A24" s="51" t="s">
        <v>112</v>
      </c>
      <c r="B24" s="53">
        <v>0</v>
      </c>
      <c r="C24" s="4">
        <f t="shared" si="0"/>
        <v>0</v>
      </c>
      <c r="D24" s="47">
        <v>3</v>
      </c>
      <c r="E24" s="4">
        <f t="shared" si="1"/>
        <v>1</v>
      </c>
      <c r="F24" s="48">
        <f t="shared" si="2"/>
        <v>3</v>
      </c>
    </row>
    <row r="25" spans="1:6" ht="15.75" thickBot="1" x14ac:dyDescent="0.3">
      <c r="A25" s="52" t="s">
        <v>123</v>
      </c>
      <c r="B25" s="54">
        <v>0</v>
      </c>
      <c r="C25" s="5">
        <f t="shared" si="0"/>
        <v>0</v>
      </c>
      <c r="D25" s="49">
        <v>6</v>
      </c>
      <c r="E25" s="5">
        <f t="shared" si="1"/>
        <v>1</v>
      </c>
      <c r="F25" s="50">
        <f t="shared" si="2"/>
        <v>6</v>
      </c>
    </row>
    <row r="27" spans="1:6" x14ac:dyDescent="0.25">
      <c r="A27" t="s">
        <v>125</v>
      </c>
    </row>
    <row r="28" spans="1:6" x14ac:dyDescent="0.25">
      <c r="A28" t="s">
        <v>88</v>
      </c>
    </row>
    <row r="29" spans="1:6" ht="390" x14ac:dyDescent="0.25">
      <c r="A29" s="2" t="s">
        <v>139</v>
      </c>
    </row>
  </sheetData>
  <mergeCells count="4">
    <mergeCell ref="A1:A2"/>
    <mergeCell ref="B2:C2"/>
    <mergeCell ref="D2:E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7FD3-25B9-487C-9ED5-FF26ED0B47BF}">
  <dimension ref="A1:DB44"/>
  <sheetViews>
    <sheetView topLeftCell="A2" zoomScaleNormal="100" workbookViewId="0">
      <pane xSplit="1" topLeftCell="B1" activePane="topRight" state="frozen"/>
      <selection activeCell="A4" sqref="A4"/>
      <selection pane="topRight" activeCell="G15" sqref="G15"/>
    </sheetView>
  </sheetViews>
  <sheetFormatPr defaultRowHeight="12.75" x14ac:dyDescent="0.25"/>
  <cols>
    <col min="1" max="1" width="15.7109375" style="6" bestFit="1" customWidth="1"/>
    <col min="2" max="6" width="10.7109375" style="6" customWidth="1"/>
    <col min="7" max="7" width="10.7109375" style="44" customWidth="1"/>
    <col min="8" max="8" width="10.7109375" style="6" customWidth="1"/>
    <col min="9" max="106" width="10.7109375" style="44" customWidth="1"/>
    <col min="107" max="16384" width="9.140625" style="6"/>
  </cols>
  <sheetData>
    <row r="1" spans="1:106" s="116" customFormat="1" ht="21" customHeight="1" thickBot="1" x14ac:dyDescent="0.3">
      <c r="A1" s="269" t="s">
        <v>138</v>
      </c>
      <c r="B1" s="271" t="s">
        <v>55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2"/>
      <c r="W1" s="265" t="s">
        <v>57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35"/>
      <c r="AQ1" s="248"/>
      <c r="AR1" s="265" t="s">
        <v>59</v>
      </c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35"/>
      <c r="BL1" s="248"/>
      <c r="BM1" s="265" t="s">
        <v>61</v>
      </c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35"/>
      <c r="CG1" s="235"/>
      <c r="CH1" s="259" t="s">
        <v>63</v>
      </c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1"/>
      <c r="DB1" s="262"/>
    </row>
    <row r="2" spans="1:106" s="116" customFormat="1" ht="21" customHeight="1" thickBot="1" x14ac:dyDescent="0.3">
      <c r="A2" s="270"/>
      <c r="B2" s="271" t="s">
        <v>97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1"/>
      <c r="V2" s="262"/>
      <c r="W2" s="265" t="s">
        <v>98</v>
      </c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35"/>
      <c r="AQ2" s="248"/>
      <c r="AR2" s="265" t="s">
        <v>60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35"/>
      <c r="BL2" s="248"/>
      <c r="BM2" s="265" t="s">
        <v>99</v>
      </c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35"/>
      <c r="CG2" s="235"/>
      <c r="CH2" s="259" t="s">
        <v>100</v>
      </c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1"/>
      <c r="DB2" s="262"/>
    </row>
    <row r="3" spans="1:106" s="116" customFormat="1" ht="15.75" customHeight="1" thickBot="1" x14ac:dyDescent="0.3">
      <c r="A3" s="270"/>
      <c r="B3" s="263" t="s">
        <v>127</v>
      </c>
      <c r="C3" s="263"/>
      <c r="D3" s="263"/>
      <c r="E3" s="263"/>
      <c r="F3" s="263"/>
      <c r="G3" s="263"/>
      <c r="H3" s="264"/>
      <c r="I3" s="265" t="s">
        <v>95</v>
      </c>
      <c r="J3" s="247"/>
      <c r="K3" s="247"/>
      <c r="L3" s="247"/>
      <c r="M3" s="247"/>
      <c r="N3" s="235"/>
      <c r="O3" s="235"/>
      <c r="P3" s="265" t="s">
        <v>96</v>
      </c>
      <c r="Q3" s="247"/>
      <c r="R3" s="247"/>
      <c r="S3" s="247"/>
      <c r="T3" s="247"/>
      <c r="U3" s="235"/>
      <c r="V3" s="248"/>
      <c r="W3" s="253" t="s">
        <v>127</v>
      </c>
      <c r="X3" s="266"/>
      <c r="Y3" s="266"/>
      <c r="Z3" s="266"/>
      <c r="AA3" s="266"/>
      <c r="AB3" s="266"/>
      <c r="AC3" s="242"/>
      <c r="AD3" s="267" t="s">
        <v>95</v>
      </c>
      <c r="AE3" s="245"/>
      <c r="AF3" s="245"/>
      <c r="AG3" s="245"/>
      <c r="AH3" s="245"/>
      <c r="AI3" s="245"/>
      <c r="AJ3" s="236"/>
      <c r="AK3" s="267" t="s">
        <v>96</v>
      </c>
      <c r="AL3" s="245"/>
      <c r="AM3" s="245"/>
      <c r="AN3" s="245"/>
      <c r="AO3" s="245"/>
      <c r="AP3" s="245"/>
      <c r="AQ3" s="236"/>
      <c r="AR3" s="265" t="s">
        <v>127</v>
      </c>
      <c r="AS3" s="247"/>
      <c r="AT3" s="247"/>
      <c r="AU3" s="247"/>
      <c r="AV3" s="247"/>
      <c r="AW3" s="247"/>
      <c r="AX3" s="247"/>
      <c r="AY3" s="265" t="s">
        <v>95</v>
      </c>
      <c r="AZ3" s="247"/>
      <c r="BA3" s="247"/>
      <c r="BB3" s="247"/>
      <c r="BC3" s="247"/>
      <c r="BD3" s="235"/>
      <c r="BE3" s="235"/>
      <c r="BF3" s="265" t="s">
        <v>96</v>
      </c>
      <c r="BG3" s="247"/>
      <c r="BH3" s="247"/>
      <c r="BI3" s="247"/>
      <c r="BJ3" s="247"/>
      <c r="BK3" s="235"/>
      <c r="BL3" s="235"/>
      <c r="BM3" s="265" t="s">
        <v>127</v>
      </c>
      <c r="BN3" s="247"/>
      <c r="BO3" s="247"/>
      <c r="BP3" s="247"/>
      <c r="BQ3" s="247"/>
      <c r="BR3" s="235"/>
      <c r="BS3" s="248"/>
      <c r="BT3" s="268" t="s">
        <v>95</v>
      </c>
      <c r="BU3" s="247"/>
      <c r="BV3" s="247"/>
      <c r="BW3" s="247"/>
      <c r="BX3" s="247"/>
      <c r="BY3" s="235"/>
      <c r="BZ3" s="235"/>
      <c r="CA3" s="265" t="s">
        <v>96</v>
      </c>
      <c r="CB3" s="247"/>
      <c r="CC3" s="247"/>
      <c r="CD3" s="247"/>
      <c r="CE3" s="247"/>
      <c r="CF3" s="235"/>
      <c r="CG3" s="235"/>
      <c r="CH3" s="253" t="s">
        <v>127</v>
      </c>
      <c r="CI3" s="266"/>
      <c r="CJ3" s="266"/>
      <c r="CK3" s="266"/>
      <c r="CL3" s="266"/>
      <c r="CM3" s="266"/>
      <c r="CN3" s="242"/>
      <c r="CO3" s="256" t="s">
        <v>95</v>
      </c>
      <c r="CP3" s="252"/>
      <c r="CQ3" s="252"/>
      <c r="CR3" s="252"/>
      <c r="CS3" s="252"/>
      <c r="CT3" s="257"/>
      <c r="CU3" s="258"/>
      <c r="CV3" s="256" t="s">
        <v>96</v>
      </c>
      <c r="CW3" s="252"/>
      <c r="CX3" s="252"/>
      <c r="CY3" s="252"/>
      <c r="CZ3" s="252"/>
      <c r="DA3" s="257"/>
      <c r="DB3" s="258"/>
    </row>
    <row r="4" spans="1:106" s="116" customFormat="1" ht="15.75" customHeight="1" thickBot="1" x14ac:dyDescent="0.3">
      <c r="A4" s="270"/>
      <c r="B4" s="117" t="s">
        <v>37</v>
      </c>
      <c r="C4" s="260" t="s">
        <v>74</v>
      </c>
      <c r="D4" s="260"/>
      <c r="E4" s="260" t="s">
        <v>75</v>
      </c>
      <c r="F4" s="261"/>
      <c r="G4" s="233" t="s">
        <v>76</v>
      </c>
      <c r="H4" s="234"/>
      <c r="I4" s="118" t="s">
        <v>37</v>
      </c>
      <c r="J4" s="254" t="s">
        <v>74</v>
      </c>
      <c r="K4" s="254"/>
      <c r="L4" s="254" t="s">
        <v>75</v>
      </c>
      <c r="M4" s="254"/>
      <c r="N4" s="254" t="s">
        <v>76</v>
      </c>
      <c r="O4" s="255"/>
      <c r="P4" s="119" t="s">
        <v>37</v>
      </c>
      <c r="Q4" s="247" t="s">
        <v>74</v>
      </c>
      <c r="R4" s="247"/>
      <c r="S4" s="247" t="s">
        <v>75</v>
      </c>
      <c r="T4" s="247"/>
      <c r="U4" s="257" t="s">
        <v>76</v>
      </c>
      <c r="V4" s="272"/>
      <c r="W4" s="120" t="s">
        <v>37</v>
      </c>
      <c r="X4" s="247" t="s">
        <v>74</v>
      </c>
      <c r="Y4" s="247"/>
      <c r="Z4" s="247" t="s">
        <v>75</v>
      </c>
      <c r="AA4" s="247"/>
      <c r="AB4" s="235" t="s">
        <v>76</v>
      </c>
      <c r="AC4" s="245"/>
      <c r="AD4" s="118" t="s">
        <v>37</v>
      </c>
      <c r="AE4" s="254" t="s">
        <v>74</v>
      </c>
      <c r="AF4" s="254"/>
      <c r="AG4" s="254" t="s">
        <v>75</v>
      </c>
      <c r="AH4" s="254"/>
      <c r="AI4" s="254" t="s">
        <v>76</v>
      </c>
      <c r="AJ4" s="255"/>
      <c r="AK4" s="118" t="s">
        <v>37</v>
      </c>
      <c r="AL4" s="252" t="s">
        <v>74</v>
      </c>
      <c r="AM4" s="252"/>
      <c r="AN4" s="252" t="s">
        <v>75</v>
      </c>
      <c r="AO4" s="252"/>
      <c r="AP4" s="121"/>
      <c r="AQ4" s="122" t="s">
        <v>76</v>
      </c>
      <c r="AR4" s="119" t="s">
        <v>37</v>
      </c>
      <c r="AS4" s="247" t="s">
        <v>74</v>
      </c>
      <c r="AT4" s="247"/>
      <c r="AU4" s="247" t="s">
        <v>75</v>
      </c>
      <c r="AV4" s="247"/>
      <c r="AW4" s="247" t="s">
        <v>76</v>
      </c>
      <c r="AX4" s="248"/>
      <c r="AY4" s="120" t="s">
        <v>37</v>
      </c>
      <c r="AZ4" s="249" t="s">
        <v>74</v>
      </c>
      <c r="BA4" s="249"/>
      <c r="BB4" s="249" t="s">
        <v>75</v>
      </c>
      <c r="BC4" s="249"/>
      <c r="BD4" s="250" t="s">
        <v>76</v>
      </c>
      <c r="BE4" s="251"/>
      <c r="BF4" s="123" t="s">
        <v>37</v>
      </c>
      <c r="BG4" s="247" t="s">
        <v>74</v>
      </c>
      <c r="BH4" s="247"/>
      <c r="BI4" s="247" t="s">
        <v>75</v>
      </c>
      <c r="BJ4" s="247"/>
      <c r="BK4" s="235" t="s">
        <v>76</v>
      </c>
      <c r="BL4" s="245"/>
      <c r="BM4" s="124" t="s">
        <v>37</v>
      </c>
      <c r="BN4" s="243" t="s">
        <v>74</v>
      </c>
      <c r="BO4" s="243"/>
      <c r="BP4" s="243" t="s">
        <v>75</v>
      </c>
      <c r="BQ4" s="241"/>
      <c r="BR4" s="253" t="s">
        <v>76</v>
      </c>
      <c r="BS4" s="242"/>
      <c r="BT4" s="125" t="s">
        <v>37</v>
      </c>
      <c r="BU4" s="246" t="s">
        <v>74</v>
      </c>
      <c r="BV4" s="246"/>
      <c r="BW4" s="246" t="s">
        <v>75</v>
      </c>
      <c r="BX4" s="246"/>
      <c r="BY4" s="241" t="s">
        <v>76</v>
      </c>
      <c r="BZ4" s="242"/>
      <c r="CA4" s="124" t="s">
        <v>37</v>
      </c>
      <c r="CB4" s="243" t="s">
        <v>74</v>
      </c>
      <c r="CC4" s="243"/>
      <c r="CD4" s="243" t="s">
        <v>75</v>
      </c>
      <c r="CE4" s="243"/>
      <c r="CF4" s="241" t="s">
        <v>76</v>
      </c>
      <c r="CG4" s="242"/>
      <c r="CH4" s="126" t="s">
        <v>37</v>
      </c>
      <c r="CI4" s="244" t="s">
        <v>74</v>
      </c>
      <c r="CJ4" s="244"/>
      <c r="CK4" s="244" t="s">
        <v>75</v>
      </c>
      <c r="CL4" s="244"/>
      <c r="CM4" s="235" t="s">
        <v>76</v>
      </c>
      <c r="CN4" s="236"/>
      <c r="CO4" s="126" t="s">
        <v>37</v>
      </c>
      <c r="CP4" s="237" t="s">
        <v>74</v>
      </c>
      <c r="CQ4" s="237"/>
      <c r="CR4" s="237" t="s">
        <v>75</v>
      </c>
      <c r="CS4" s="237"/>
      <c r="CT4" s="238" t="s">
        <v>76</v>
      </c>
      <c r="CU4" s="239"/>
      <c r="CV4" s="127" t="s">
        <v>37</v>
      </c>
      <c r="CW4" s="240" t="s">
        <v>74</v>
      </c>
      <c r="CX4" s="240"/>
      <c r="CY4" s="240" t="s">
        <v>75</v>
      </c>
      <c r="CZ4" s="240"/>
      <c r="DA4" s="231" t="s">
        <v>76</v>
      </c>
      <c r="DB4" s="232"/>
    </row>
    <row r="5" spans="1:106" s="116" customFormat="1" ht="30" x14ac:dyDescent="0.25">
      <c r="A5" s="128" t="s">
        <v>79</v>
      </c>
      <c r="B5" s="129">
        <f>SUM(B6:B37)</f>
        <v>2439</v>
      </c>
      <c r="C5" s="130">
        <f>SUM(C6:C37)</f>
        <v>1901</v>
      </c>
      <c r="D5" s="35">
        <f>C5/B5</f>
        <v>0.77941779417794177</v>
      </c>
      <c r="E5" s="130">
        <f>SUM(E6:E37)</f>
        <v>512</v>
      </c>
      <c r="F5" s="36">
        <f>E5/B5</f>
        <v>0.2099220992209922</v>
      </c>
      <c r="G5" s="131">
        <f>SUM(G6:G37)</f>
        <v>26</v>
      </c>
      <c r="H5" s="132">
        <f>G5/B5</f>
        <v>1.066010660106601E-2</v>
      </c>
      <c r="I5" s="133">
        <f>SUM(I6:I37)</f>
        <v>2619</v>
      </c>
      <c r="J5" s="131">
        <f>SUM(J6:J37)</f>
        <v>1159</v>
      </c>
      <c r="K5" s="35">
        <f>J5/I5</f>
        <v>0.44253531882397862</v>
      </c>
      <c r="L5" s="131">
        <f>SUM(L6:L37)</f>
        <v>1454</v>
      </c>
      <c r="M5" s="35">
        <f>L5/I5</f>
        <v>0.55517373043146234</v>
      </c>
      <c r="N5" s="131">
        <f>SUM(N6:N37)</f>
        <v>6</v>
      </c>
      <c r="O5" s="132">
        <f>N5/I5</f>
        <v>2.2909507445589921E-3</v>
      </c>
      <c r="P5" s="133">
        <f>SUM(P6:P37)</f>
        <v>17519</v>
      </c>
      <c r="Q5" s="133">
        <f>SUM(Q6:Q37)</f>
        <v>9319</v>
      </c>
      <c r="R5" s="35">
        <f>Q5/P5</f>
        <v>0.53193675438095778</v>
      </c>
      <c r="S5" s="133">
        <f>SUM(S6:S37)</f>
        <v>8167</v>
      </c>
      <c r="T5" s="36">
        <f>S5/P5</f>
        <v>0.46617957645984359</v>
      </c>
      <c r="U5" s="131">
        <f>SUM(U6:U37)</f>
        <v>33</v>
      </c>
      <c r="V5" s="132">
        <f>U5/P5</f>
        <v>1.8836691591985844E-3</v>
      </c>
      <c r="W5" s="134">
        <f>SUM(W6:W37)</f>
        <v>2427</v>
      </c>
      <c r="X5" s="135">
        <f>SUM(X6:X37)</f>
        <v>2113</v>
      </c>
      <c r="Y5" s="37">
        <f>X5/W5</f>
        <v>0.87062216728471364</v>
      </c>
      <c r="Z5" s="135">
        <f>SUM(Z6:Z37)</f>
        <v>278</v>
      </c>
      <c r="AA5" s="37">
        <f>Z5/W5</f>
        <v>0.11454470539761022</v>
      </c>
      <c r="AB5" s="135">
        <f>SUM(AB6:AB37)</f>
        <v>36</v>
      </c>
      <c r="AC5" s="136">
        <f>AB5/W5</f>
        <v>1.4833127317676144E-2</v>
      </c>
      <c r="AD5" s="133">
        <f>SUM(AD6:AD37)</f>
        <v>2604</v>
      </c>
      <c r="AE5" s="131">
        <f>SUM(AE6:AE37)</f>
        <v>1572</v>
      </c>
      <c r="AF5" s="35">
        <f>AE5/AD5</f>
        <v>0.60368663594470051</v>
      </c>
      <c r="AG5" s="131">
        <f>SUM(AG6:AG37)</f>
        <v>1029</v>
      </c>
      <c r="AH5" s="35">
        <f>AG5/AD5</f>
        <v>0.39516129032258063</v>
      </c>
      <c r="AI5" s="131">
        <f>SUM(AI6:AI37)</f>
        <v>3</v>
      </c>
      <c r="AJ5" s="132">
        <f>AI5/AD5</f>
        <v>1.152073732718894E-3</v>
      </c>
      <c r="AK5" s="133">
        <f>SUM(AK6:AK37)</f>
        <v>17793</v>
      </c>
      <c r="AL5" s="131">
        <f>SUM(AL6:AL37)</f>
        <v>10542</v>
      </c>
      <c r="AM5" s="35">
        <f>AL5/AK5</f>
        <v>0.59248018883830722</v>
      </c>
      <c r="AN5" s="131">
        <f>SUM(AN6:AN37)</f>
        <v>7207</v>
      </c>
      <c r="AO5" s="35">
        <f>AN5/AK5</f>
        <v>0.40504692856741414</v>
      </c>
      <c r="AP5" s="131">
        <f>SUM(AP6:AP37)</f>
        <v>44</v>
      </c>
      <c r="AQ5" s="132">
        <f>AP5/AK5</f>
        <v>2.4728825942786489E-3</v>
      </c>
      <c r="AR5" s="134">
        <f>SUM(AR6:AR37)</f>
        <v>2454</v>
      </c>
      <c r="AS5" s="135">
        <f>SUM(AS6:AS37)</f>
        <v>2274</v>
      </c>
      <c r="AT5" s="37">
        <f>AS5/AR5</f>
        <v>0.92665036674816625</v>
      </c>
      <c r="AU5" s="135">
        <f>SUM(AU6:AU37)</f>
        <v>180</v>
      </c>
      <c r="AV5" s="37">
        <f>(AU5/AR5)</f>
        <v>7.3349633251833746E-2</v>
      </c>
      <c r="AW5" s="135">
        <v>0</v>
      </c>
      <c r="AX5" s="38">
        <f>AW5/AR5</f>
        <v>0</v>
      </c>
      <c r="AY5" s="134">
        <f>SUM(AY6:AY37)</f>
        <v>2597</v>
      </c>
      <c r="AZ5" s="135">
        <f>SUM(AZ6:AZ37)</f>
        <v>1926</v>
      </c>
      <c r="BA5" s="37">
        <f>AZ5/AY5</f>
        <v>0.74162495186753952</v>
      </c>
      <c r="BB5" s="135">
        <f>SUM(BB6:BB37)</f>
        <v>667</v>
      </c>
      <c r="BC5" s="37">
        <f>BB5/AY5</f>
        <v>0.25683480939545628</v>
      </c>
      <c r="BD5" s="135">
        <f>SUM(BD6:BD37)</f>
        <v>4</v>
      </c>
      <c r="BE5" s="137">
        <f>BD5/AY5</f>
        <v>1.5402387370042356E-3</v>
      </c>
      <c r="BF5" s="134">
        <f>SUM(BF6:BF37)</f>
        <v>17745</v>
      </c>
      <c r="BG5" s="135">
        <f>SUM(BG6:BG37)</f>
        <v>11507</v>
      </c>
      <c r="BH5" s="37">
        <f>BG5/BF5</f>
        <v>0.64846435615666387</v>
      </c>
      <c r="BI5" s="135">
        <f>SUM(BI6:BI37)</f>
        <v>6229</v>
      </c>
      <c r="BJ5" s="37">
        <f>BI5/BF5</f>
        <v>0.35102845872076643</v>
      </c>
      <c r="BK5" s="135">
        <f>SUM(BK6:BK37)</f>
        <v>9</v>
      </c>
      <c r="BL5" s="136">
        <f>BK5/BF5</f>
        <v>5.0718512256973795E-4</v>
      </c>
      <c r="BM5" s="138">
        <f>SUM(BM6:BM37)</f>
        <v>2457</v>
      </c>
      <c r="BN5" s="138">
        <f>SUM(BN6:BN37)</f>
        <v>1773</v>
      </c>
      <c r="BO5" s="42">
        <f>BN5/BM5</f>
        <v>0.7216117216117216</v>
      </c>
      <c r="BP5" s="138">
        <f>SUM(BP6:BP37)</f>
        <v>150</v>
      </c>
      <c r="BQ5" s="45">
        <f>BP5/BM5</f>
        <v>6.1050061050061048E-2</v>
      </c>
      <c r="BR5" s="139">
        <v>534</v>
      </c>
      <c r="BS5" s="46">
        <f>(BR5/BM5)</f>
        <v>0.21733821733821734</v>
      </c>
      <c r="BT5" s="140">
        <v>2640</v>
      </c>
      <c r="BU5" s="139">
        <v>2061</v>
      </c>
      <c r="BV5" s="40">
        <f>BU5/BT5</f>
        <v>0.78068181818181814</v>
      </c>
      <c r="BW5" s="141">
        <v>552</v>
      </c>
      <c r="BX5" s="40">
        <f>BW5/BT5</f>
        <v>0.20909090909090908</v>
      </c>
      <c r="BY5" s="141">
        <v>27</v>
      </c>
      <c r="BZ5" s="41">
        <f>(BY5/BT5)</f>
        <v>1.0227272727272727E-2</v>
      </c>
      <c r="CA5" s="138">
        <v>17762</v>
      </c>
      <c r="CB5" s="139">
        <v>11906</v>
      </c>
      <c r="CC5" s="42">
        <f>CB5/CA5</f>
        <v>0.67030739781556126</v>
      </c>
      <c r="CD5" s="139">
        <v>5821</v>
      </c>
      <c r="CE5" s="42">
        <f>CD5/CA5</f>
        <v>0.32772210336673796</v>
      </c>
      <c r="CF5" s="139">
        <v>35</v>
      </c>
      <c r="CG5" s="39">
        <f>(CF5/CA5)</f>
        <v>1.9704988177007094E-3</v>
      </c>
      <c r="CH5" s="134">
        <v>2401</v>
      </c>
      <c r="CI5" s="135">
        <v>2142</v>
      </c>
      <c r="CJ5" s="43">
        <f>(CI5/CH5)</f>
        <v>0.89212827988338195</v>
      </c>
      <c r="CK5" s="142">
        <v>120</v>
      </c>
      <c r="CL5" s="43">
        <f>CK5/CH5</f>
        <v>4.9979175343606831E-2</v>
      </c>
      <c r="CM5" s="142">
        <v>139</v>
      </c>
      <c r="CN5" s="136">
        <f>CM5/CH5</f>
        <v>5.7892544773011242E-2</v>
      </c>
      <c r="CO5" s="134">
        <v>2600</v>
      </c>
      <c r="CP5" s="135">
        <v>2075</v>
      </c>
      <c r="CQ5" s="43">
        <f>CP5/CO5</f>
        <v>0.79807692307692313</v>
      </c>
      <c r="CR5" s="142">
        <v>473</v>
      </c>
      <c r="CS5" s="43">
        <f>CR5/CO5</f>
        <v>0.18192307692307691</v>
      </c>
      <c r="CT5" s="142">
        <f>SUM(CT6:CT37)</f>
        <v>52</v>
      </c>
      <c r="CU5" s="136">
        <f>CT5/CO5</f>
        <v>0.02</v>
      </c>
      <c r="CV5" s="134">
        <v>17466</v>
      </c>
      <c r="CW5" s="135">
        <v>11834</v>
      </c>
      <c r="CX5" s="37">
        <f>CW5/CV5</f>
        <v>0.6775449444635292</v>
      </c>
      <c r="CY5" s="135">
        <v>5129</v>
      </c>
      <c r="CZ5" s="43">
        <f>CY5/CV5</f>
        <v>0.29365624642161914</v>
      </c>
      <c r="DA5" s="142">
        <f>SUM(DA6:DA37)</f>
        <v>503</v>
      </c>
      <c r="DB5" s="143">
        <f>DA5/CV5</f>
        <v>2.8798809114851713E-2</v>
      </c>
    </row>
    <row r="6" spans="1:106" s="116" customFormat="1" ht="15" x14ac:dyDescent="0.25">
      <c r="A6" s="73" t="s">
        <v>1</v>
      </c>
      <c r="B6" s="144">
        <v>11</v>
      </c>
      <c r="C6" s="145">
        <v>8</v>
      </c>
      <c r="D6" s="101">
        <f t="shared" ref="D6:D37" si="0">C6/B6</f>
        <v>0.72727272727272729</v>
      </c>
      <c r="E6" s="145">
        <v>3</v>
      </c>
      <c r="F6" s="102">
        <f t="shared" ref="F6:F37" si="1">E6/B6</f>
        <v>0.27272727272727271</v>
      </c>
      <c r="G6" s="146">
        <v>0</v>
      </c>
      <c r="H6" s="147">
        <f t="shared" ref="H6:H37" si="2">G6/B6</f>
        <v>0</v>
      </c>
      <c r="I6" s="148">
        <v>12</v>
      </c>
      <c r="J6" s="149">
        <v>5</v>
      </c>
      <c r="K6" s="101">
        <f t="shared" ref="K6:K37" si="3">J6/I6</f>
        <v>0.41666666666666669</v>
      </c>
      <c r="L6" s="149">
        <v>7</v>
      </c>
      <c r="M6" s="101">
        <f t="shared" ref="M6:M37" si="4">L6/I6</f>
        <v>0.58333333333333337</v>
      </c>
      <c r="N6" s="146">
        <v>0</v>
      </c>
      <c r="O6" s="147">
        <f t="shared" ref="O6:O37" si="5">N6/I6</f>
        <v>0</v>
      </c>
      <c r="P6" s="148">
        <v>86</v>
      </c>
      <c r="Q6" s="149">
        <v>39</v>
      </c>
      <c r="R6" s="101">
        <f t="shared" ref="R6:R37" si="6">Q6/P6</f>
        <v>0.45348837209302323</v>
      </c>
      <c r="S6" s="149">
        <v>47</v>
      </c>
      <c r="T6" s="102">
        <f t="shared" ref="T6:T37" si="7">S6/P6</f>
        <v>0.54651162790697672</v>
      </c>
      <c r="U6" s="146">
        <v>0</v>
      </c>
      <c r="V6" s="147">
        <f t="shared" ref="V6:V37" si="8">U6/P6</f>
        <v>0</v>
      </c>
      <c r="W6" s="148">
        <v>11</v>
      </c>
      <c r="X6" s="149">
        <v>10</v>
      </c>
      <c r="Y6" s="101">
        <f t="shared" ref="Y6:Y37" si="9">X6/W6</f>
        <v>0.90909090909090906</v>
      </c>
      <c r="Z6" s="149">
        <v>1</v>
      </c>
      <c r="AA6" s="101">
        <f t="shared" ref="AA6:AA37" si="10">Z6/W6</f>
        <v>9.0909090909090912E-2</v>
      </c>
      <c r="AB6" s="146">
        <v>0</v>
      </c>
      <c r="AC6" s="147">
        <f t="shared" ref="AC6:AC37" si="11">AB6/W6</f>
        <v>0</v>
      </c>
      <c r="AD6" s="148">
        <v>12</v>
      </c>
      <c r="AE6" s="149">
        <v>6</v>
      </c>
      <c r="AF6" s="101">
        <f t="shared" ref="AF6:AF37" si="12">AE6/AD6</f>
        <v>0.5</v>
      </c>
      <c r="AG6" s="149">
        <v>6</v>
      </c>
      <c r="AH6" s="101">
        <f t="shared" ref="AH6:AH37" si="13">AG6/AD6</f>
        <v>0.5</v>
      </c>
      <c r="AI6" s="146">
        <v>0</v>
      </c>
      <c r="AJ6" s="147">
        <f t="shared" ref="AJ6:AJ37" si="14">AI6/AD6</f>
        <v>0</v>
      </c>
      <c r="AK6" s="148">
        <v>86</v>
      </c>
      <c r="AL6" s="149">
        <v>54</v>
      </c>
      <c r="AM6" s="101">
        <f t="shared" ref="AM6:AM37" si="15">AL6/AK6</f>
        <v>0.62790697674418605</v>
      </c>
      <c r="AN6" s="149">
        <v>32</v>
      </c>
      <c r="AO6" s="101">
        <f t="shared" ref="AO6:AO37" si="16">AN6/AK6</f>
        <v>0.37209302325581395</v>
      </c>
      <c r="AP6" s="146">
        <v>0</v>
      </c>
      <c r="AQ6" s="147">
        <f t="shared" ref="AQ6:AQ37" si="17">AP6/AK6</f>
        <v>0</v>
      </c>
      <c r="AR6" s="148">
        <v>11</v>
      </c>
      <c r="AS6" s="149">
        <v>10</v>
      </c>
      <c r="AT6" s="101">
        <f t="shared" ref="AT6:AT37" si="18">AS6/AR6</f>
        <v>0.90909090909090906</v>
      </c>
      <c r="AU6" s="149">
        <v>1</v>
      </c>
      <c r="AV6" s="101">
        <f t="shared" ref="AV6:AV37" si="19">(AU6/AR6)</f>
        <v>9.0909090909090912E-2</v>
      </c>
      <c r="AW6" s="150">
        <v>0</v>
      </c>
      <c r="AX6" s="102">
        <f t="shared" ref="AX6:AX37" si="20">AW6/AR6</f>
        <v>0</v>
      </c>
      <c r="AY6" s="148">
        <v>12</v>
      </c>
      <c r="AZ6" s="149">
        <v>6</v>
      </c>
      <c r="BA6" s="101">
        <f t="shared" ref="BA6:BA37" si="21">AZ6/AY6</f>
        <v>0.5</v>
      </c>
      <c r="BB6" s="149">
        <v>6</v>
      </c>
      <c r="BC6" s="101">
        <f t="shared" ref="BC6:BC37" si="22">BB6/AY6</f>
        <v>0.5</v>
      </c>
      <c r="BD6" s="146">
        <v>0</v>
      </c>
      <c r="BE6" s="147">
        <f t="shared" ref="BE6:BE37" si="23">BD6/AY6</f>
        <v>0</v>
      </c>
      <c r="BF6" s="148">
        <v>87</v>
      </c>
      <c r="BG6" s="149">
        <v>56</v>
      </c>
      <c r="BH6" s="101">
        <f t="shared" ref="BH6:BH37" si="24">BG6/BF6</f>
        <v>0.64367816091954022</v>
      </c>
      <c r="BI6" s="149">
        <v>31</v>
      </c>
      <c r="BJ6" s="101">
        <f t="shared" ref="BJ6:BJ37" si="25">BI6/BF6</f>
        <v>0.35632183908045978</v>
      </c>
      <c r="BK6" s="146">
        <v>0</v>
      </c>
      <c r="BL6" s="147">
        <f t="shared" ref="BL6:BL37" si="26">BK6/BF6</f>
        <v>0</v>
      </c>
      <c r="BM6" s="148">
        <v>11</v>
      </c>
      <c r="BN6" s="149">
        <v>10</v>
      </c>
      <c r="BO6" s="103">
        <f t="shared" ref="BO6:BO37" si="27">BN6/BM6</f>
        <v>0.90909090909090906</v>
      </c>
      <c r="BP6" s="149">
        <v>1</v>
      </c>
      <c r="BQ6" s="104">
        <f t="shared" ref="BQ6:BQ37" si="28">BP6/BM6</f>
        <v>9.0909090909090912E-2</v>
      </c>
      <c r="BR6" s="150">
        <v>0</v>
      </c>
      <c r="BS6" s="105">
        <f t="shared" ref="BS6:BS37" si="29">(BR6/BM6)</f>
        <v>0</v>
      </c>
      <c r="BT6" s="151">
        <v>12</v>
      </c>
      <c r="BU6" s="149">
        <v>10</v>
      </c>
      <c r="BV6" s="103">
        <f t="shared" ref="BV6:BV37" si="30">BU6/BT6</f>
        <v>0.83333333333333337</v>
      </c>
      <c r="BW6" s="149">
        <v>2</v>
      </c>
      <c r="BX6" s="103">
        <f t="shared" ref="BX6:BX37" si="31">BW6/BT6</f>
        <v>0.16666666666666666</v>
      </c>
      <c r="BY6" s="152">
        <v>0</v>
      </c>
      <c r="BZ6" s="106">
        <f t="shared" ref="BZ6:BZ37" si="32">(BY6/BT6)</f>
        <v>0</v>
      </c>
      <c r="CA6" s="148">
        <v>86</v>
      </c>
      <c r="CB6" s="149">
        <v>55</v>
      </c>
      <c r="CC6" s="101">
        <f t="shared" ref="CC6:CC37" si="33">CB6/CA6</f>
        <v>0.63953488372093026</v>
      </c>
      <c r="CD6" s="149">
        <v>31</v>
      </c>
      <c r="CE6" s="101">
        <f t="shared" ref="CE6:CE37" si="34">CD6/CA6</f>
        <v>0.36046511627906974</v>
      </c>
      <c r="CF6" s="153">
        <v>0</v>
      </c>
      <c r="CG6" s="107">
        <f t="shared" ref="CG6:CG37" si="35">(CF6/CA6)</f>
        <v>0</v>
      </c>
      <c r="CH6" s="148">
        <v>11</v>
      </c>
      <c r="CI6" s="149">
        <v>11</v>
      </c>
      <c r="CJ6" s="103">
        <f t="shared" ref="CJ6:CJ37" si="36">(CI6/CH6)</f>
        <v>1</v>
      </c>
      <c r="CK6" s="149">
        <v>0</v>
      </c>
      <c r="CL6" s="103">
        <f t="shared" ref="CL6:CL37" si="37">CK6/CH6</f>
        <v>0</v>
      </c>
      <c r="CM6" s="149">
        <v>0</v>
      </c>
      <c r="CN6" s="147">
        <f t="shared" ref="CN6:CN37" si="38">CM6/CH6</f>
        <v>0</v>
      </c>
      <c r="CO6" s="148">
        <v>12</v>
      </c>
      <c r="CP6" s="149">
        <v>11</v>
      </c>
      <c r="CQ6" s="103">
        <f t="shared" ref="CQ6:CQ37" si="39">CP6/CO6</f>
        <v>0.91666666666666663</v>
      </c>
      <c r="CR6" s="149">
        <v>1</v>
      </c>
      <c r="CS6" s="103">
        <f t="shared" ref="CS6:CS37" si="40">CR6/CO6</f>
        <v>8.3333333333333329E-2</v>
      </c>
      <c r="CT6" s="149">
        <v>0</v>
      </c>
      <c r="CU6" s="147">
        <f t="shared" ref="CU6:CU37" si="41">CT6/CO6</f>
        <v>0</v>
      </c>
      <c r="CV6" s="148">
        <v>98</v>
      </c>
      <c r="CW6" s="149">
        <v>68</v>
      </c>
      <c r="CX6" s="101">
        <f t="shared" ref="CX6:CX37" si="42">CW6/CV6</f>
        <v>0.69387755102040816</v>
      </c>
      <c r="CY6" s="149">
        <v>30</v>
      </c>
      <c r="CZ6" s="103">
        <f t="shared" ref="CZ6:CZ37" si="43">CY6/CV6</f>
        <v>0.30612244897959184</v>
      </c>
      <c r="DA6" s="149">
        <v>0</v>
      </c>
      <c r="DB6" s="154">
        <f t="shared" ref="DB6:DB37" si="44">DA6/CV6</f>
        <v>0</v>
      </c>
    </row>
    <row r="7" spans="1:106" s="116" customFormat="1" ht="15" x14ac:dyDescent="0.25">
      <c r="A7" s="73" t="s">
        <v>2</v>
      </c>
      <c r="B7" s="144">
        <v>5</v>
      </c>
      <c r="C7" s="145">
        <v>3</v>
      </c>
      <c r="D7" s="101">
        <f t="shared" si="0"/>
        <v>0.6</v>
      </c>
      <c r="E7" s="145">
        <v>2</v>
      </c>
      <c r="F7" s="102">
        <f t="shared" si="1"/>
        <v>0.4</v>
      </c>
      <c r="G7" s="146">
        <v>0</v>
      </c>
      <c r="H7" s="147">
        <f t="shared" si="2"/>
        <v>0</v>
      </c>
      <c r="I7" s="148">
        <v>5</v>
      </c>
      <c r="J7" s="149">
        <v>2</v>
      </c>
      <c r="K7" s="101">
        <f t="shared" si="3"/>
        <v>0.4</v>
      </c>
      <c r="L7" s="149">
        <v>3</v>
      </c>
      <c r="M7" s="101">
        <f t="shared" si="4"/>
        <v>0.6</v>
      </c>
      <c r="N7" s="146">
        <v>0</v>
      </c>
      <c r="O7" s="147">
        <f t="shared" si="5"/>
        <v>0</v>
      </c>
      <c r="P7" s="148">
        <v>63</v>
      </c>
      <c r="Q7" s="149">
        <v>36</v>
      </c>
      <c r="R7" s="101">
        <f t="shared" si="6"/>
        <v>0.5714285714285714</v>
      </c>
      <c r="S7" s="149">
        <v>27</v>
      </c>
      <c r="T7" s="102">
        <f t="shared" si="7"/>
        <v>0.42857142857142855</v>
      </c>
      <c r="U7" s="146">
        <v>0</v>
      </c>
      <c r="V7" s="147">
        <f t="shared" si="8"/>
        <v>0</v>
      </c>
      <c r="W7" s="148">
        <v>5</v>
      </c>
      <c r="X7" s="149">
        <v>4</v>
      </c>
      <c r="Y7" s="101">
        <f t="shared" si="9"/>
        <v>0.8</v>
      </c>
      <c r="Z7" s="149">
        <v>0</v>
      </c>
      <c r="AA7" s="101">
        <f t="shared" si="10"/>
        <v>0</v>
      </c>
      <c r="AB7" s="146">
        <v>1</v>
      </c>
      <c r="AC7" s="147">
        <f t="shared" si="11"/>
        <v>0.2</v>
      </c>
      <c r="AD7" s="148">
        <v>7</v>
      </c>
      <c r="AE7" s="149">
        <v>6</v>
      </c>
      <c r="AF7" s="101">
        <f t="shared" si="12"/>
        <v>0.8571428571428571</v>
      </c>
      <c r="AG7" s="149">
        <v>1</v>
      </c>
      <c r="AH7" s="101">
        <f t="shared" si="13"/>
        <v>0.14285714285714285</v>
      </c>
      <c r="AI7" s="146">
        <v>0</v>
      </c>
      <c r="AJ7" s="147">
        <f t="shared" si="14"/>
        <v>0</v>
      </c>
      <c r="AK7" s="148">
        <v>63</v>
      </c>
      <c r="AL7" s="149">
        <v>35</v>
      </c>
      <c r="AM7" s="101">
        <f t="shared" si="15"/>
        <v>0.55555555555555558</v>
      </c>
      <c r="AN7" s="149">
        <v>28</v>
      </c>
      <c r="AO7" s="101">
        <f t="shared" si="16"/>
        <v>0.44444444444444442</v>
      </c>
      <c r="AP7" s="146">
        <v>0</v>
      </c>
      <c r="AQ7" s="147">
        <f t="shared" si="17"/>
        <v>0</v>
      </c>
      <c r="AR7" s="148">
        <v>5</v>
      </c>
      <c r="AS7" s="149">
        <v>5</v>
      </c>
      <c r="AT7" s="101">
        <f t="shared" si="18"/>
        <v>1</v>
      </c>
      <c r="AU7" s="149">
        <v>0</v>
      </c>
      <c r="AV7" s="101">
        <f t="shared" si="19"/>
        <v>0</v>
      </c>
      <c r="AW7" s="150">
        <v>0</v>
      </c>
      <c r="AX7" s="102">
        <f t="shared" si="20"/>
        <v>0</v>
      </c>
      <c r="AY7" s="148">
        <v>8</v>
      </c>
      <c r="AZ7" s="149">
        <v>8</v>
      </c>
      <c r="BA7" s="101">
        <f t="shared" si="21"/>
        <v>1</v>
      </c>
      <c r="BB7" s="149">
        <v>0</v>
      </c>
      <c r="BC7" s="101">
        <f t="shared" si="22"/>
        <v>0</v>
      </c>
      <c r="BD7" s="146">
        <v>0</v>
      </c>
      <c r="BE7" s="147">
        <f t="shared" si="23"/>
        <v>0</v>
      </c>
      <c r="BF7" s="148">
        <v>63</v>
      </c>
      <c r="BG7" s="149">
        <v>35</v>
      </c>
      <c r="BH7" s="101">
        <f t="shared" si="24"/>
        <v>0.55555555555555558</v>
      </c>
      <c r="BI7" s="149">
        <v>28</v>
      </c>
      <c r="BJ7" s="101">
        <f t="shared" si="25"/>
        <v>0.44444444444444442</v>
      </c>
      <c r="BK7" s="146">
        <v>0</v>
      </c>
      <c r="BL7" s="147">
        <f t="shared" si="26"/>
        <v>0</v>
      </c>
      <c r="BM7" s="148">
        <v>5</v>
      </c>
      <c r="BN7" s="149">
        <v>5</v>
      </c>
      <c r="BO7" s="103">
        <f t="shared" si="27"/>
        <v>1</v>
      </c>
      <c r="BP7" s="149">
        <v>0</v>
      </c>
      <c r="BQ7" s="104">
        <f t="shared" si="28"/>
        <v>0</v>
      </c>
      <c r="BR7" s="150">
        <v>0</v>
      </c>
      <c r="BS7" s="105">
        <f t="shared" si="29"/>
        <v>0</v>
      </c>
      <c r="BT7" s="151">
        <v>5</v>
      </c>
      <c r="BU7" s="149">
        <v>4</v>
      </c>
      <c r="BV7" s="103">
        <f t="shared" si="30"/>
        <v>0.8</v>
      </c>
      <c r="BW7" s="149">
        <v>1</v>
      </c>
      <c r="BX7" s="103">
        <f t="shared" si="31"/>
        <v>0.2</v>
      </c>
      <c r="BY7" s="152">
        <v>0</v>
      </c>
      <c r="BZ7" s="106">
        <f t="shared" si="32"/>
        <v>0</v>
      </c>
      <c r="CA7" s="148">
        <v>63</v>
      </c>
      <c r="CB7" s="149">
        <v>38</v>
      </c>
      <c r="CC7" s="101">
        <f t="shared" si="33"/>
        <v>0.60317460317460314</v>
      </c>
      <c r="CD7" s="149">
        <v>25</v>
      </c>
      <c r="CE7" s="101">
        <f t="shared" si="34"/>
        <v>0.3968253968253968</v>
      </c>
      <c r="CF7" s="153">
        <v>0</v>
      </c>
      <c r="CG7" s="107">
        <f t="shared" si="35"/>
        <v>0</v>
      </c>
      <c r="CH7" s="148">
        <v>5</v>
      </c>
      <c r="CI7" s="149">
        <v>4</v>
      </c>
      <c r="CJ7" s="103">
        <f t="shared" si="36"/>
        <v>0.8</v>
      </c>
      <c r="CK7" s="149">
        <v>1</v>
      </c>
      <c r="CL7" s="103">
        <f t="shared" si="37"/>
        <v>0.2</v>
      </c>
      <c r="CM7" s="149">
        <v>0</v>
      </c>
      <c r="CN7" s="147">
        <f t="shared" si="38"/>
        <v>0</v>
      </c>
      <c r="CO7" s="148">
        <v>5</v>
      </c>
      <c r="CP7" s="149">
        <v>5</v>
      </c>
      <c r="CQ7" s="103">
        <f t="shared" si="39"/>
        <v>1</v>
      </c>
      <c r="CR7" s="149">
        <v>0</v>
      </c>
      <c r="CS7" s="103">
        <f t="shared" si="40"/>
        <v>0</v>
      </c>
      <c r="CT7" s="149">
        <v>0</v>
      </c>
      <c r="CU7" s="147">
        <f t="shared" si="41"/>
        <v>0</v>
      </c>
      <c r="CV7" s="148">
        <v>63</v>
      </c>
      <c r="CW7" s="149">
        <v>41</v>
      </c>
      <c r="CX7" s="101">
        <f t="shared" si="42"/>
        <v>0.65079365079365081</v>
      </c>
      <c r="CY7" s="149">
        <v>22</v>
      </c>
      <c r="CZ7" s="103">
        <f t="shared" si="43"/>
        <v>0.34920634920634919</v>
      </c>
      <c r="DA7" s="149">
        <v>0</v>
      </c>
      <c r="DB7" s="154">
        <f t="shared" si="44"/>
        <v>0</v>
      </c>
    </row>
    <row r="8" spans="1:106" s="116" customFormat="1" ht="15" x14ac:dyDescent="0.25">
      <c r="A8" s="73" t="s">
        <v>3</v>
      </c>
      <c r="B8" s="144">
        <v>5</v>
      </c>
      <c r="C8" s="145">
        <v>3</v>
      </c>
      <c r="D8" s="101">
        <f t="shared" si="0"/>
        <v>0.6</v>
      </c>
      <c r="E8" s="145">
        <v>2</v>
      </c>
      <c r="F8" s="102">
        <f t="shared" si="1"/>
        <v>0.4</v>
      </c>
      <c r="G8" s="146">
        <v>0</v>
      </c>
      <c r="H8" s="147">
        <f t="shared" si="2"/>
        <v>0</v>
      </c>
      <c r="I8" s="148">
        <v>5</v>
      </c>
      <c r="J8" s="149">
        <v>2</v>
      </c>
      <c r="K8" s="101">
        <f t="shared" si="3"/>
        <v>0.4</v>
      </c>
      <c r="L8" s="149">
        <v>3</v>
      </c>
      <c r="M8" s="101">
        <f t="shared" si="4"/>
        <v>0.6</v>
      </c>
      <c r="N8" s="146">
        <v>0</v>
      </c>
      <c r="O8" s="147">
        <f t="shared" si="5"/>
        <v>0</v>
      </c>
      <c r="P8" s="148">
        <v>48</v>
      </c>
      <c r="Q8" s="149">
        <v>25</v>
      </c>
      <c r="R8" s="101">
        <f t="shared" si="6"/>
        <v>0.52083333333333337</v>
      </c>
      <c r="S8" s="149">
        <v>23</v>
      </c>
      <c r="T8" s="102">
        <f t="shared" si="7"/>
        <v>0.47916666666666669</v>
      </c>
      <c r="U8" s="146">
        <v>0</v>
      </c>
      <c r="V8" s="147">
        <f t="shared" si="8"/>
        <v>0</v>
      </c>
      <c r="W8" s="148">
        <v>5</v>
      </c>
      <c r="X8" s="149">
        <v>3</v>
      </c>
      <c r="Y8" s="101">
        <f t="shared" si="9"/>
        <v>0.6</v>
      </c>
      <c r="Z8" s="149">
        <v>2</v>
      </c>
      <c r="AA8" s="101">
        <f t="shared" si="10"/>
        <v>0.4</v>
      </c>
      <c r="AB8" s="146">
        <v>0</v>
      </c>
      <c r="AC8" s="147">
        <f t="shared" si="11"/>
        <v>0</v>
      </c>
      <c r="AD8" s="148">
        <v>5</v>
      </c>
      <c r="AE8" s="149">
        <v>2</v>
      </c>
      <c r="AF8" s="101">
        <f t="shared" si="12"/>
        <v>0.4</v>
      </c>
      <c r="AG8" s="149">
        <v>3</v>
      </c>
      <c r="AH8" s="101">
        <f t="shared" si="13"/>
        <v>0.6</v>
      </c>
      <c r="AI8" s="146">
        <v>0</v>
      </c>
      <c r="AJ8" s="147">
        <f t="shared" si="14"/>
        <v>0</v>
      </c>
      <c r="AK8" s="148">
        <v>48</v>
      </c>
      <c r="AL8" s="149">
        <v>26</v>
      </c>
      <c r="AM8" s="101">
        <f t="shared" si="15"/>
        <v>0.54166666666666663</v>
      </c>
      <c r="AN8" s="149">
        <v>22</v>
      </c>
      <c r="AO8" s="101">
        <f t="shared" si="16"/>
        <v>0.45833333333333331</v>
      </c>
      <c r="AP8" s="146">
        <v>0</v>
      </c>
      <c r="AQ8" s="147">
        <f t="shared" si="17"/>
        <v>0</v>
      </c>
      <c r="AR8" s="148">
        <v>5</v>
      </c>
      <c r="AS8" s="149">
        <v>4</v>
      </c>
      <c r="AT8" s="101">
        <f t="shared" si="18"/>
        <v>0.8</v>
      </c>
      <c r="AU8" s="149">
        <v>1</v>
      </c>
      <c r="AV8" s="101">
        <f t="shared" si="19"/>
        <v>0.2</v>
      </c>
      <c r="AW8" s="150">
        <v>0</v>
      </c>
      <c r="AX8" s="102">
        <f t="shared" si="20"/>
        <v>0</v>
      </c>
      <c r="AY8" s="148">
        <v>5</v>
      </c>
      <c r="AZ8" s="149">
        <v>4</v>
      </c>
      <c r="BA8" s="101">
        <f t="shared" si="21"/>
        <v>0.8</v>
      </c>
      <c r="BB8" s="149">
        <v>1</v>
      </c>
      <c r="BC8" s="101">
        <f t="shared" si="22"/>
        <v>0.2</v>
      </c>
      <c r="BD8" s="146">
        <v>0</v>
      </c>
      <c r="BE8" s="147">
        <f t="shared" si="23"/>
        <v>0</v>
      </c>
      <c r="BF8" s="148">
        <v>48</v>
      </c>
      <c r="BG8" s="149">
        <v>30</v>
      </c>
      <c r="BH8" s="101">
        <f t="shared" si="24"/>
        <v>0.625</v>
      </c>
      <c r="BI8" s="149">
        <v>18</v>
      </c>
      <c r="BJ8" s="101">
        <f t="shared" si="25"/>
        <v>0.375</v>
      </c>
      <c r="BK8" s="146">
        <v>0</v>
      </c>
      <c r="BL8" s="147">
        <f t="shared" si="26"/>
        <v>0</v>
      </c>
      <c r="BM8" s="148">
        <v>5</v>
      </c>
      <c r="BN8" s="149">
        <v>3</v>
      </c>
      <c r="BO8" s="103">
        <f t="shared" si="27"/>
        <v>0.6</v>
      </c>
      <c r="BP8" s="149">
        <v>1</v>
      </c>
      <c r="BQ8" s="104">
        <f t="shared" si="28"/>
        <v>0.2</v>
      </c>
      <c r="BR8" s="150">
        <v>1</v>
      </c>
      <c r="BS8" s="105">
        <f t="shared" si="29"/>
        <v>0.2</v>
      </c>
      <c r="BT8" s="151">
        <v>5</v>
      </c>
      <c r="BU8" s="149">
        <v>4</v>
      </c>
      <c r="BV8" s="103">
        <f t="shared" si="30"/>
        <v>0.8</v>
      </c>
      <c r="BW8" s="149">
        <v>1</v>
      </c>
      <c r="BX8" s="103">
        <f t="shared" si="31"/>
        <v>0.2</v>
      </c>
      <c r="BY8" s="152">
        <v>0</v>
      </c>
      <c r="BZ8" s="106">
        <f t="shared" si="32"/>
        <v>0</v>
      </c>
      <c r="CA8" s="148">
        <v>48</v>
      </c>
      <c r="CB8" s="149">
        <v>31</v>
      </c>
      <c r="CC8" s="101">
        <f t="shared" si="33"/>
        <v>0.64583333333333337</v>
      </c>
      <c r="CD8" s="149">
        <v>17</v>
      </c>
      <c r="CE8" s="101">
        <f t="shared" si="34"/>
        <v>0.35416666666666669</v>
      </c>
      <c r="CF8" s="153">
        <v>0</v>
      </c>
      <c r="CG8" s="107">
        <f t="shared" si="35"/>
        <v>0</v>
      </c>
      <c r="CH8" s="148">
        <v>5</v>
      </c>
      <c r="CI8" s="149">
        <v>2</v>
      </c>
      <c r="CJ8" s="103">
        <f t="shared" si="36"/>
        <v>0.4</v>
      </c>
      <c r="CK8" s="149">
        <v>2</v>
      </c>
      <c r="CL8" s="103">
        <f t="shared" si="37"/>
        <v>0.4</v>
      </c>
      <c r="CM8" s="149">
        <v>1</v>
      </c>
      <c r="CN8" s="147">
        <f t="shared" si="38"/>
        <v>0.2</v>
      </c>
      <c r="CO8" s="148">
        <v>5</v>
      </c>
      <c r="CP8" s="149">
        <v>4</v>
      </c>
      <c r="CQ8" s="103">
        <f t="shared" si="39"/>
        <v>0.8</v>
      </c>
      <c r="CR8" s="149">
        <v>1</v>
      </c>
      <c r="CS8" s="103">
        <f t="shared" si="40"/>
        <v>0.2</v>
      </c>
      <c r="CT8" s="149">
        <v>0</v>
      </c>
      <c r="CU8" s="147">
        <f t="shared" si="41"/>
        <v>0</v>
      </c>
      <c r="CV8" s="148">
        <v>48</v>
      </c>
      <c r="CW8" s="149">
        <v>32</v>
      </c>
      <c r="CX8" s="101">
        <f t="shared" si="42"/>
        <v>0.66666666666666663</v>
      </c>
      <c r="CY8" s="149">
        <v>16</v>
      </c>
      <c r="CZ8" s="103">
        <f t="shared" si="43"/>
        <v>0.33333333333333331</v>
      </c>
      <c r="DA8" s="149">
        <v>0</v>
      </c>
      <c r="DB8" s="154">
        <f t="shared" si="44"/>
        <v>0</v>
      </c>
    </row>
    <row r="9" spans="1:106" s="116" customFormat="1" ht="15" x14ac:dyDescent="0.25">
      <c r="A9" s="73" t="s">
        <v>4</v>
      </c>
      <c r="B9" s="144">
        <v>11</v>
      </c>
      <c r="C9" s="145">
        <v>8</v>
      </c>
      <c r="D9" s="101">
        <f t="shared" si="0"/>
        <v>0.72727272727272729</v>
      </c>
      <c r="E9" s="145">
        <v>3</v>
      </c>
      <c r="F9" s="102">
        <f t="shared" si="1"/>
        <v>0.27272727272727271</v>
      </c>
      <c r="G9" s="146">
        <v>0</v>
      </c>
      <c r="H9" s="147">
        <f t="shared" si="2"/>
        <v>0</v>
      </c>
      <c r="I9" s="148">
        <v>24</v>
      </c>
      <c r="J9" s="149">
        <v>15</v>
      </c>
      <c r="K9" s="101">
        <f t="shared" si="3"/>
        <v>0.625</v>
      </c>
      <c r="L9" s="149">
        <v>9</v>
      </c>
      <c r="M9" s="101">
        <f t="shared" si="4"/>
        <v>0.375</v>
      </c>
      <c r="N9" s="146">
        <v>0</v>
      </c>
      <c r="O9" s="147">
        <f t="shared" si="5"/>
        <v>0</v>
      </c>
      <c r="P9" s="148">
        <v>94</v>
      </c>
      <c r="Q9" s="149">
        <v>46</v>
      </c>
      <c r="R9" s="101">
        <f t="shared" si="6"/>
        <v>0.48936170212765956</v>
      </c>
      <c r="S9" s="149">
        <v>48</v>
      </c>
      <c r="T9" s="102">
        <f t="shared" si="7"/>
        <v>0.51063829787234039</v>
      </c>
      <c r="U9" s="146">
        <v>0</v>
      </c>
      <c r="V9" s="147">
        <f t="shared" si="8"/>
        <v>0</v>
      </c>
      <c r="W9" s="148">
        <v>11</v>
      </c>
      <c r="X9" s="149">
        <v>11</v>
      </c>
      <c r="Y9" s="101">
        <f t="shared" si="9"/>
        <v>1</v>
      </c>
      <c r="Z9" s="149">
        <v>0</v>
      </c>
      <c r="AA9" s="101">
        <f t="shared" si="10"/>
        <v>0</v>
      </c>
      <c r="AB9" s="146">
        <v>0</v>
      </c>
      <c r="AC9" s="147">
        <f t="shared" si="11"/>
        <v>0</v>
      </c>
      <c r="AD9" s="148">
        <v>24</v>
      </c>
      <c r="AE9" s="149">
        <v>20</v>
      </c>
      <c r="AF9" s="101">
        <f t="shared" si="12"/>
        <v>0.83333333333333337</v>
      </c>
      <c r="AG9" s="149">
        <v>4</v>
      </c>
      <c r="AH9" s="101">
        <f t="shared" si="13"/>
        <v>0.16666666666666666</v>
      </c>
      <c r="AI9" s="146">
        <v>0</v>
      </c>
      <c r="AJ9" s="147">
        <f t="shared" si="14"/>
        <v>0</v>
      </c>
      <c r="AK9" s="148">
        <v>94</v>
      </c>
      <c r="AL9" s="149">
        <v>40</v>
      </c>
      <c r="AM9" s="101">
        <f t="shared" si="15"/>
        <v>0.42553191489361702</v>
      </c>
      <c r="AN9" s="149">
        <v>54</v>
      </c>
      <c r="AO9" s="101">
        <f t="shared" si="16"/>
        <v>0.57446808510638303</v>
      </c>
      <c r="AP9" s="146">
        <v>0</v>
      </c>
      <c r="AQ9" s="147">
        <f t="shared" si="17"/>
        <v>0</v>
      </c>
      <c r="AR9" s="148">
        <v>11</v>
      </c>
      <c r="AS9" s="149">
        <v>10</v>
      </c>
      <c r="AT9" s="101">
        <f t="shared" si="18"/>
        <v>0.90909090909090906</v>
      </c>
      <c r="AU9" s="149">
        <v>1</v>
      </c>
      <c r="AV9" s="101">
        <f t="shared" si="19"/>
        <v>9.0909090909090912E-2</v>
      </c>
      <c r="AW9" s="150">
        <v>0</v>
      </c>
      <c r="AX9" s="102">
        <f t="shared" si="20"/>
        <v>0</v>
      </c>
      <c r="AY9" s="148">
        <v>23</v>
      </c>
      <c r="AZ9" s="149">
        <v>13</v>
      </c>
      <c r="BA9" s="101">
        <f t="shared" si="21"/>
        <v>0.56521739130434778</v>
      </c>
      <c r="BB9" s="149">
        <v>10</v>
      </c>
      <c r="BC9" s="101">
        <f t="shared" si="22"/>
        <v>0.43478260869565216</v>
      </c>
      <c r="BD9" s="146">
        <v>0</v>
      </c>
      <c r="BE9" s="147">
        <f t="shared" si="23"/>
        <v>0</v>
      </c>
      <c r="BF9" s="148">
        <v>94</v>
      </c>
      <c r="BG9" s="149">
        <v>51</v>
      </c>
      <c r="BH9" s="101">
        <f t="shared" si="24"/>
        <v>0.54255319148936165</v>
      </c>
      <c r="BI9" s="149">
        <v>43</v>
      </c>
      <c r="BJ9" s="101">
        <f t="shared" si="25"/>
        <v>0.45744680851063829</v>
      </c>
      <c r="BK9" s="146">
        <v>0</v>
      </c>
      <c r="BL9" s="147">
        <f t="shared" si="26"/>
        <v>0</v>
      </c>
      <c r="BM9" s="148">
        <v>11</v>
      </c>
      <c r="BN9" s="149">
        <v>10</v>
      </c>
      <c r="BO9" s="103">
        <f t="shared" si="27"/>
        <v>0.90909090909090906</v>
      </c>
      <c r="BP9" s="149">
        <v>1</v>
      </c>
      <c r="BQ9" s="104">
        <f t="shared" si="28"/>
        <v>9.0909090909090912E-2</v>
      </c>
      <c r="BR9" s="150">
        <v>0</v>
      </c>
      <c r="BS9" s="105">
        <f t="shared" si="29"/>
        <v>0</v>
      </c>
      <c r="BT9" s="151">
        <v>23</v>
      </c>
      <c r="BU9" s="149">
        <v>15</v>
      </c>
      <c r="BV9" s="103">
        <f t="shared" si="30"/>
        <v>0.65217391304347827</v>
      </c>
      <c r="BW9" s="149">
        <v>8</v>
      </c>
      <c r="BX9" s="103">
        <f t="shared" si="31"/>
        <v>0.34782608695652173</v>
      </c>
      <c r="BY9" s="152">
        <v>0</v>
      </c>
      <c r="BZ9" s="106">
        <f t="shared" si="32"/>
        <v>0</v>
      </c>
      <c r="CA9" s="148">
        <v>94</v>
      </c>
      <c r="CB9" s="149">
        <v>53</v>
      </c>
      <c r="CC9" s="101">
        <f t="shared" si="33"/>
        <v>0.56382978723404253</v>
      </c>
      <c r="CD9" s="149">
        <v>41</v>
      </c>
      <c r="CE9" s="101">
        <f t="shared" si="34"/>
        <v>0.43617021276595747</v>
      </c>
      <c r="CF9" s="153">
        <v>0</v>
      </c>
      <c r="CG9" s="107">
        <f t="shared" si="35"/>
        <v>0</v>
      </c>
      <c r="CH9" s="148">
        <v>11</v>
      </c>
      <c r="CI9" s="149">
        <v>10</v>
      </c>
      <c r="CJ9" s="103">
        <f t="shared" si="36"/>
        <v>0.90909090909090906</v>
      </c>
      <c r="CK9" s="149">
        <v>1</v>
      </c>
      <c r="CL9" s="103">
        <f t="shared" si="37"/>
        <v>9.0909090909090912E-2</v>
      </c>
      <c r="CM9" s="149">
        <v>0</v>
      </c>
      <c r="CN9" s="147">
        <f t="shared" si="38"/>
        <v>0</v>
      </c>
      <c r="CO9" s="148">
        <v>24</v>
      </c>
      <c r="CP9" s="149">
        <v>12</v>
      </c>
      <c r="CQ9" s="103">
        <f t="shared" si="39"/>
        <v>0.5</v>
      </c>
      <c r="CR9" s="149">
        <v>12</v>
      </c>
      <c r="CS9" s="103">
        <f t="shared" si="40"/>
        <v>0.5</v>
      </c>
      <c r="CT9" s="149">
        <v>0</v>
      </c>
      <c r="CU9" s="147">
        <f t="shared" si="41"/>
        <v>0</v>
      </c>
      <c r="CV9" s="148">
        <v>94</v>
      </c>
      <c r="CW9" s="149">
        <v>47</v>
      </c>
      <c r="CX9" s="101">
        <f t="shared" si="42"/>
        <v>0.5</v>
      </c>
      <c r="CY9" s="149">
        <v>47</v>
      </c>
      <c r="CZ9" s="103">
        <f t="shared" si="43"/>
        <v>0.5</v>
      </c>
      <c r="DA9" s="149">
        <v>0</v>
      </c>
      <c r="DB9" s="154">
        <f t="shared" si="44"/>
        <v>0</v>
      </c>
    </row>
    <row r="10" spans="1:106" s="116" customFormat="1" ht="15" x14ac:dyDescent="0.25">
      <c r="A10" s="73" t="s">
        <v>7</v>
      </c>
      <c r="B10" s="144">
        <v>38</v>
      </c>
      <c r="C10" s="145">
        <v>24</v>
      </c>
      <c r="D10" s="101">
        <f t="shared" si="0"/>
        <v>0.63157894736842102</v>
      </c>
      <c r="E10" s="145">
        <v>14</v>
      </c>
      <c r="F10" s="102">
        <f t="shared" si="1"/>
        <v>0.36842105263157893</v>
      </c>
      <c r="G10" s="146">
        <v>0</v>
      </c>
      <c r="H10" s="147">
        <f t="shared" si="2"/>
        <v>0</v>
      </c>
      <c r="I10" s="148">
        <v>75</v>
      </c>
      <c r="J10" s="149">
        <v>33</v>
      </c>
      <c r="K10" s="101">
        <f t="shared" si="3"/>
        <v>0.44</v>
      </c>
      <c r="L10" s="149">
        <v>42</v>
      </c>
      <c r="M10" s="101">
        <f t="shared" si="4"/>
        <v>0.56000000000000005</v>
      </c>
      <c r="N10" s="146">
        <v>0</v>
      </c>
      <c r="O10" s="147">
        <f t="shared" si="5"/>
        <v>0</v>
      </c>
      <c r="P10" s="148">
        <v>391</v>
      </c>
      <c r="Q10" s="149">
        <v>191</v>
      </c>
      <c r="R10" s="101">
        <f t="shared" si="6"/>
        <v>0.48849104859335041</v>
      </c>
      <c r="S10" s="149">
        <v>200</v>
      </c>
      <c r="T10" s="102">
        <f t="shared" si="7"/>
        <v>0.51150895140664965</v>
      </c>
      <c r="U10" s="146">
        <v>0</v>
      </c>
      <c r="V10" s="147">
        <f t="shared" si="8"/>
        <v>0</v>
      </c>
      <c r="W10" s="148">
        <v>38</v>
      </c>
      <c r="X10" s="149">
        <v>37</v>
      </c>
      <c r="Y10" s="101">
        <f t="shared" si="9"/>
        <v>0.97368421052631582</v>
      </c>
      <c r="Z10" s="149">
        <v>1</v>
      </c>
      <c r="AA10" s="101">
        <f t="shared" si="10"/>
        <v>2.6315789473684209E-2</v>
      </c>
      <c r="AB10" s="146">
        <v>0</v>
      </c>
      <c r="AC10" s="147">
        <f t="shared" si="11"/>
        <v>0</v>
      </c>
      <c r="AD10" s="148">
        <v>75</v>
      </c>
      <c r="AE10" s="149">
        <v>6</v>
      </c>
      <c r="AF10" s="101">
        <f t="shared" si="12"/>
        <v>0.08</v>
      </c>
      <c r="AG10" s="149">
        <v>69</v>
      </c>
      <c r="AH10" s="101">
        <f t="shared" si="13"/>
        <v>0.92</v>
      </c>
      <c r="AI10" s="146">
        <v>0</v>
      </c>
      <c r="AJ10" s="147">
        <f t="shared" si="14"/>
        <v>0</v>
      </c>
      <c r="AK10" s="148">
        <v>393</v>
      </c>
      <c r="AL10" s="149">
        <v>208</v>
      </c>
      <c r="AM10" s="101">
        <f t="shared" si="15"/>
        <v>0.52926208651399487</v>
      </c>
      <c r="AN10" s="149">
        <v>185</v>
      </c>
      <c r="AO10" s="101">
        <f t="shared" si="16"/>
        <v>0.47073791348600508</v>
      </c>
      <c r="AP10" s="146">
        <v>0</v>
      </c>
      <c r="AQ10" s="147">
        <f t="shared" si="17"/>
        <v>0</v>
      </c>
      <c r="AR10" s="148">
        <v>38</v>
      </c>
      <c r="AS10" s="149">
        <v>37</v>
      </c>
      <c r="AT10" s="101">
        <f t="shared" si="18"/>
        <v>0.97368421052631582</v>
      </c>
      <c r="AU10" s="149">
        <v>1</v>
      </c>
      <c r="AV10" s="101">
        <f t="shared" si="19"/>
        <v>2.6315789473684209E-2</v>
      </c>
      <c r="AW10" s="150">
        <v>0</v>
      </c>
      <c r="AX10" s="102">
        <f t="shared" si="20"/>
        <v>0</v>
      </c>
      <c r="AY10" s="148">
        <v>75</v>
      </c>
      <c r="AZ10" s="149">
        <v>4</v>
      </c>
      <c r="BA10" s="101">
        <f t="shared" si="21"/>
        <v>5.3333333333333337E-2</v>
      </c>
      <c r="BB10" s="149">
        <v>71</v>
      </c>
      <c r="BC10" s="101">
        <f t="shared" si="22"/>
        <v>0.94666666666666666</v>
      </c>
      <c r="BD10" s="146">
        <v>0</v>
      </c>
      <c r="BE10" s="147">
        <f t="shared" si="23"/>
        <v>0</v>
      </c>
      <c r="BF10" s="148">
        <v>394</v>
      </c>
      <c r="BG10" s="149">
        <v>210</v>
      </c>
      <c r="BH10" s="101">
        <f t="shared" si="24"/>
        <v>0.53299492385786806</v>
      </c>
      <c r="BI10" s="149">
        <v>184</v>
      </c>
      <c r="BJ10" s="101">
        <f t="shared" si="25"/>
        <v>0.46700507614213199</v>
      </c>
      <c r="BK10" s="146">
        <v>0</v>
      </c>
      <c r="BL10" s="147">
        <f t="shared" si="26"/>
        <v>0</v>
      </c>
      <c r="BM10" s="148">
        <v>38</v>
      </c>
      <c r="BN10" s="149">
        <v>28</v>
      </c>
      <c r="BO10" s="103">
        <f t="shared" si="27"/>
        <v>0.73684210526315785</v>
      </c>
      <c r="BP10" s="149">
        <v>1</v>
      </c>
      <c r="BQ10" s="104">
        <f t="shared" si="28"/>
        <v>2.6315789473684209E-2</v>
      </c>
      <c r="BR10" s="150">
        <v>9</v>
      </c>
      <c r="BS10" s="105">
        <f t="shared" si="29"/>
        <v>0.23684210526315788</v>
      </c>
      <c r="BT10" s="151">
        <v>74</v>
      </c>
      <c r="BU10" s="149">
        <v>6</v>
      </c>
      <c r="BV10" s="103">
        <f t="shared" si="30"/>
        <v>8.1081081081081086E-2</v>
      </c>
      <c r="BW10" s="149">
        <v>67</v>
      </c>
      <c r="BX10" s="103">
        <f t="shared" si="31"/>
        <v>0.90540540540540537</v>
      </c>
      <c r="BY10" s="152">
        <v>1</v>
      </c>
      <c r="BZ10" s="106">
        <f t="shared" si="32"/>
        <v>1.3513513513513514E-2</v>
      </c>
      <c r="CA10" s="148">
        <v>243</v>
      </c>
      <c r="CB10" s="149">
        <v>150</v>
      </c>
      <c r="CC10" s="101">
        <f t="shared" si="33"/>
        <v>0.61728395061728392</v>
      </c>
      <c r="CD10" s="149">
        <v>92</v>
      </c>
      <c r="CE10" s="101">
        <f t="shared" si="34"/>
        <v>0.37860082304526749</v>
      </c>
      <c r="CF10" s="153">
        <v>1</v>
      </c>
      <c r="CG10" s="107">
        <f t="shared" si="35"/>
        <v>4.11522633744856E-3</v>
      </c>
      <c r="CH10" s="148">
        <v>38</v>
      </c>
      <c r="CI10" s="149">
        <v>35</v>
      </c>
      <c r="CJ10" s="103">
        <f t="shared" si="36"/>
        <v>0.92105263157894735</v>
      </c>
      <c r="CK10" s="149">
        <v>1</v>
      </c>
      <c r="CL10" s="103">
        <f t="shared" si="37"/>
        <v>2.6315789473684209E-2</v>
      </c>
      <c r="CM10" s="149">
        <v>2</v>
      </c>
      <c r="CN10" s="147">
        <f t="shared" si="38"/>
        <v>5.2631578947368418E-2</v>
      </c>
      <c r="CO10" s="148">
        <v>75</v>
      </c>
      <c r="CP10" s="149">
        <v>5</v>
      </c>
      <c r="CQ10" s="103">
        <f t="shared" si="39"/>
        <v>6.6666666666666666E-2</v>
      </c>
      <c r="CR10" s="149">
        <v>70</v>
      </c>
      <c r="CS10" s="103">
        <f t="shared" si="40"/>
        <v>0.93333333333333335</v>
      </c>
      <c r="CT10" s="149">
        <v>0</v>
      </c>
      <c r="CU10" s="147">
        <f t="shared" si="41"/>
        <v>0</v>
      </c>
      <c r="CV10" s="148">
        <v>254</v>
      </c>
      <c r="CW10" s="149">
        <v>150</v>
      </c>
      <c r="CX10" s="101">
        <f t="shared" si="42"/>
        <v>0.59055118110236215</v>
      </c>
      <c r="CY10" s="149">
        <v>96</v>
      </c>
      <c r="CZ10" s="103">
        <f t="shared" si="43"/>
        <v>0.37795275590551181</v>
      </c>
      <c r="DA10" s="149">
        <v>8</v>
      </c>
      <c r="DB10" s="154">
        <f t="shared" si="44"/>
        <v>3.1496062992125984E-2</v>
      </c>
    </row>
    <row r="11" spans="1:106" s="116" customFormat="1" ht="15" x14ac:dyDescent="0.25">
      <c r="A11" s="73" t="s">
        <v>8</v>
      </c>
      <c r="B11" s="144">
        <v>10</v>
      </c>
      <c r="C11" s="145">
        <v>8</v>
      </c>
      <c r="D11" s="101">
        <f t="shared" si="0"/>
        <v>0.8</v>
      </c>
      <c r="E11" s="145">
        <v>2</v>
      </c>
      <c r="F11" s="102">
        <f t="shared" si="1"/>
        <v>0.2</v>
      </c>
      <c r="G11" s="146">
        <v>0</v>
      </c>
      <c r="H11" s="147">
        <f t="shared" si="2"/>
        <v>0</v>
      </c>
      <c r="I11" s="148">
        <v>10</v>
      </c>
      <c r="J11" s="149">
        <v>3</v>
      </c>
      <c r="K11" s="101">
        <f t="shared" si="3"/>
        <v>0.3</v>
      </c>
      <c r="L11" s="149">
        <v>7</v>
      </c>
      <c r="M11" s="101">
        <f t="shared" si="4"/>
        <v>0.7</v>
      </c>
      <c r="N11" s="146">
        <v>0</v>
      </c>
      <c r="O11" s="147">
        <f t="shared" si="5"/>
        <v>0</v>
      </c>
      <c r="P11" s="148">
        <v>94</v>
      </c>
      <c r="Q11" s="149">
        <v>53</v>
      </c>
      <c r="R11" s="101">
        <f t="shared" si="6"/>
        <v>0.56382978723404253</v>
      </c>
      <c r="S11" s="149">
        <v>41</v>
      </c>
      <c r="T11" s="102">
        <f t="shared" si="7"/>
        <v>0.43617021276595747</v>
      </c>
      <c r="U11" s="146">
        <v>0</v>
      </c>
      <c r="V11" s="147">
        <f t="shared" si="8"/>
        <v>0</v>
      </c>
      <c r="W11" s="148">
        <v>10</v>
      </c>
      <c r="X11" s="149">
        <v>8</v>
      </c>
      <c r="Y11" s="101">
        <f t="shared" si="9"/>
        <v>0.8</v>
      </c>
      <c r="Z11" s="149">
        <v>2</v>
      </c>
      <c r="AA11" s="101">
        <f t="shared" si="10"/>
        <v>0.2</v>
      </c>
      <c r="AB11" s="146">
        <v>0</v>
      </c>
      <c r="AC11" s="147">
        <f t="shared" si="11"/>
        <v>0</v>
      </c>
      <c r="AD11" s="148">
        <v>10</v>
      </c>
      <c r="AE11" s="149">
        <v>4</v>
      </c>
      <c r="AF11" s="101">
        <f t="shared" si="12"/>
        <v>0.4</v>
      </c>
      <c r="AG11" s="149">
        <v>6</v>
      </c>
      <c r="AH11" s="101">
        <f t="shared" si="13"/>
        <v>0.6</v>
      </c>
      <c r="AI11" s="146">
        <v>0</v>
      </c>
      <c r="AJ11" s="147">
        <f t="shared" si="14"/>
        <v>0</v>
      </c>
      <c r="AK11" s="148">
        <v>94</v>
      </c>
      <c r="AL11" s="149">
        <v>51</v>
      </c>
      <c r="AM11" s="101">
        <f t="shared" si="15"/>
        <v>0.54255319148936165</v>
      </c>
      <c r="AN11" s="149">
        <v>43</v>
      </c>
      <c r="AO11" s="101">
        <f t="shared" si="16"/>
        <v>0.45744680851063829</v>
      </c>
      <c r="AP11" s="146">
        <v>0</v>
      </c>
      <c r="AQ11" s="147">
        <f t="shared" si="17"/>
        <v>0</v>
      </c>
      <c r="AR11" s="148">
        <v>10</v>
      </c>
      <c r="AS11" s="149">
        <v>8</v>
      </c>
      <c r="AT11" s="101">
        <f t="shared" si="18"/>
        <v>0.8</v>
      </c>
      <c r="AU11" s="149">
        <v>2</v>
      </c>
      <c r="AV11" s="101">
        <f t="shared" si="19"/>
        <v>0.2</v>
      </c>
      <c r="AW11" s="150">
        <v>0</v>
      </c>
      <c r="AX11" s="102">
        <f t="shared" si="20"/>
        <v>0</v>
      </c>
      <c r="AY11" s="148">
        <v>10</v>
      </c>
      <c r="AZ11" s="149">
        <v>6</v>
      </c>
      <c r="BA11" s="101">
        <f t="shared" si="21"/>
        <v>0.6</v>
      </c>
      <c r="BB11" s="149">
        <v>4</v>
      </c>
      <c r="BC11" s="101">
        <f t="shared" si="22"/>
        <v>0.4</v>
      </c>
      <c r="BD11" s="146">
        <v>0</v>
      </c>
      <c r="BE11" s="147">
        <f t="shared" si="23"/>
        <v>0</v>
      </c>
      <c r="BF11" s="148">
        <v>94</v>
      </c>
      <c r="BG11" s="149">
        <v>56</v>
      </c>
      <c r="BH11" s="101">
        <f t="shared" si="24"/>
        <v>0.5957446808510638</v>
      </c>
      <c r="BI11" s="149">
        <v>38</v>
      </c>
      <c r="BJ11" s="101">
        <f t="shared" si="25"/>
        <v>0.40425531914893614</v>
      </c>
      <c r="BK11" s="146">
        <v>0</v>
      </c>
      <c r="BL11" s="147">
        <f t="shared" si="26"/>
        <v>0</v>
      </c>
      <c r="BM11" s="148">
        <v>10</v>
      </c>
      <c r="BN11" s="149">
        <v>6</v>
      </c>
      <c r="BO11" s="103">
        <f t="shared" si="27"/>
        <v>0.6</v>
      </c>
      <c r="BP11" s="149">
        <v>2</v>
      </c>
      <c r="BQ11" s="104">
        <f t="shared" si="28"/>
        <v>0.2</v>
      </c>
      <c r="BR11" s="150">
        <v>2</v>
      </c>
      <c r="BS11" s="105">
        <f t="shared" si="29"/>
        <v>0.2</v>
      </c>
      <c r="BT11" s="151">
        <v>10</v>
      </c>
      <c r="BU11" s="149">
        <v>6</v>
      </c>
      <c r="BV11" s="103">
        <f t="shared" si="30"/>
        <v>0.6</v>
      </c>
      <c r="BW11" s="149">
        <v>4</v>
      </c>
      <c r="BX11" s="103">
        <f t="shared" si="31"/>
        <v>0.4</v>
      </c>
      <c r="BY11" s="152">
        <v>0</v>
      </c>
      <c r="BZ11" s="106">
        <f t="shared" si="32"/>
        <v>0</v>
      </c>
      <c r="CA11" s="148">
        <v>94</v>
      </c>
      <c r="CB11" s="149">
        <v>57</v>
      </c>
      <c r="CC11" s="101">
        <f t="shared" si="33"/>
        <v>0.6063829787234043</v>
      </c>
      <c r="CD11" s="149">
        <v>37</v>
      </c>
      <c r="CE11" s="101">
        <f t="shared" si="34"/>
        <v>0.39361702127659576</v>
      </c>
      <c r="CF11" s="153">
        <v>0</v>
      </c>
      <c r="CG11" s="107">
        <f t="shared" si="35"/>
        <v>0</v>
      </c>
      <c r="CH11" s="148">
        <v>10</v>
      </c>
      <c r="CI11" s="149">
        <v>9</v>
      </c>
      <c r="CJ11" s="103">
        <f t="shared" si="36"/>
        <v>0.9</v>
      </c>
      <c r="CK11" s="149">
        <v>1</v>
      </c>
      <c r="CL11" s="103">
        <f t="shared" si="37"/>
        <v>0.1</v>
      </c>
      <c r="CM11" s="149">
        <v>0</v>
      </c>
      <c r="CN11" s="147">
        <f t="shared" si="38"/>
        <v>0</v>
      </c>
      <c r="CO11" s="148">
        <v>10</v>
      </c>
      <c r="CP11" s="149">
        <v>7</v>
      </c>
      <c r="CQ11" s="103">
        <f t="shared" si="39"/>
        <v>0.7</v>
      </c>
      <c r="CR11" s="149">
        <v>3</v>
      </c>
      <c r="CS11" s="103">
        <f t="shared" si="40"/>
        <v>0.3</v>
      </c>
      <c r="CT11" s="149">
        <v>0</v>
      </c>
      <c r="CU11" s="147">
        <f t="shared" si="41"/>
        <v>0</v>
      </c>
      <c r="CV11" s="148">
        <v>92</v>
      </c>
      <c r="CW11" s="149">
        <v>51</v>
      </c>
      <c r="CX11" s="101">
        <f t="shared" si="42"/>
        <v>0.55434782608695654</v>
      </c>
      <c r="CY11" s="149">
        <v>41</v>
      </c>
      <c r="CZ11" s="103">
        <f t="shared" si="43"/>
        <v>0.44565217391304346</v>
      </c>
      <c r="DA11" s="149">
        <v>0</v>
      </c>
      <c r="DB11" s="154">
        <f t="shared" si="44"/>
        <v>0</v>
      </c>
    </row>
    <row r="12" spans="1:106" s="116" customFormat="1" ht="15" x14ac:dyDescent="0.25">
      <c r="A12" s="73" t="s">
        <v>5</v>
      </c>
      <c r="B12" s="144">
        <v>112</v>
      </c>
      <c r="C12" s="145">
        <v>84</v>
      </c>
      <c r="D12" s="101">
        <f t="shared" si="0"/>
        <v>0.75</v>
      </c>
      <c r="E12" s="145">
        <v>28</v>
      </c>
      <c r="F12" s="102">
        <f t="shared" si="1"/>
        <v>0.25</v>
      </c>
      <c r="G12" s="146">
        <v>0</v>
      </c>
      <c r="H12" s="147">
        <f t="shared" si="2"/>
        <v>0</v>
      </c>
      <c r="I12" s="148">
        <v>119</v>
      </c>
      <c r="J12" s="149">
        <v>31</v>
      </c>
      <c r="K12" s="101">
        <f t="shared" si="3"/>
        <v>0.26050420168067229</v>
      </c>
      <c r="L12" s="149">
        <v>87</v>
      </c>
      <c r="M12" s="101">
        <f t="shared" si="4"/>
        <v>0.73109243697478987</v>
      </c>
      <c r="N12" s="149">
        <v>1</v>
      </c>
      <c r="O12" s="147">
        <f t="shared" si="5"/>
        <v>8.4033613445378148E-3</v>
      </c>
      <c r="P12" s="148">
        <v>781</v>
      </c>
      <c r="Q12" s="149">
        <v>319</v>
      </c>
      <c r="R12" s="101">
        <f t="shared" si="6"/>
        <v>0.40845070422535212</v>
      </c>
      <c r="S12" s="149">
        <v>461</v>
      </c>
      <c r="T12" s="102">
        <f t="shared" si="7"/>
        <v>0.59026888604353389</v>
      </c>
      <c r="U12" s="149">
        <v>1</v>
      </c>
      <c r="V12" s="147">
        <f t="shared" si="8"/>
        <v>1.2804097311139564E-3</v>
      </c>
      <c r="W12" s="148">
        <v>118</v>
      </c>
      <c r="X12" s="149">
        <v>89</v>
      </c>
      <c r="Y12" s="101">
        <f t="shared" si="9"/>
        <v>0.75423728813559321</v>
      </c>
      <c r="Z12" s="149">
        <v>28</v>
      </c>
      <c r="AA12" s="101">
        <f t="shared" si="10"/>
        <v>0.23728813559322035</v>
      </c>
      <c r="AB12" s="149">
        <v>1</v>
      </c>
      <c r="AC12" s="147">
        <f t="shared" si="11"/>
        <v>8.4745762711864406E-3</v>
      </c>
      <c r="AD12" s="148">
        <v>118</v>
      </c>
      <c r="AE12" s="149">
        <v>40</v>
      </c>
      <c r="AF12" s="101">
        <f t="shared" si="12"/>
        <v>0.33898305084745761</v>
      </c>
      <c r="AG12" s="149">
        <v>78</v>
      </c>
      <c r="AH12" s="101">
        <f t="shared" si="13"/>
        <v>0.66101694915254239</v>
      </c>
      <c r="AI12" s="146">
        <v>0</v>
      </c>
      <c r="AJ12" s="147">
        <f t="shared" si="14"/>
        <v>0</v>
      </c>
      <c r="AK12" s="155">
        <v>1066</v>
      </c>
      <c r="AL12" s="149">
        <v>457</v>
      </c>
      <c r="AM12" s="101">
        <f t="shared" si="15"/>
        <v>0.42870544090056284</v>
      </c>
      <c r="AN12" s="149">
        <v>609</v>
      </c>
      <c r="AO12" s="101">
        <f t="shared" si="16"/>
        <v>0.57129455909943716</v>
      </c>
      <c r="AP12" s="146">
        <v>0</v>
      </c>
      <c r="AQ12" s="147">
        <f t="shared" si="17"/>
        <v>0</v>
      </c>
      <c r="AR12" s="148">
        <v>117</v>
      </c>
      <c r="AS12" s="149">
        <v>115</v>
      </c>
      <c r="AT12" s="101">
        <f t="shared" si="18"/>
        <v>0.98290598290598286</v>
      </c>
      <c r="AU12" s="149">
        <v>2</v>
      </c>
      <c r="AV12" s="101">
        <f t="shared" si="19"/>
        <v>1.7094017094017096E-2</v>
      </c>
      <c r="AW12" s="150">
        <v>0</v>
      </c>
      <c r="AX12" s="102">
        <f t="shared" si="20"/>
        <v>0</v>
      </c>
      <c r="AY12" s="148">
        <v>117</v>
      </c>
      <c r="AZ12" s="149">
        <v>107</v>
      </c>
      <c r="BA12" s="101">
        <f t="shared" si="21"/>
        <v>0.9145299145299145</v>
      </c>
      <c r="BB12" s="149">
        <v>10</v>
      </c>
      <c r="BC12" s="101">
        <f t="shared" si="22"/>
        <v>8.5470085470085472E-2</v>
      </c>
      <c r="BD12" s="146">
        <v>0</v>
      </c>
      <c r="BE12" s="147">
        <f t="shared" si="23"/>
        <v>0</v>
      </c>
      <c r="BF12" s="155">
        <v>1099</v>
      </c>
      <c r="BG12" s="149">
        <v>817</v>
      </c>
      <c r="BH12" s="101">
        <f t="shared" si="24"/>
        <v>0.7434030937215651</v>
      </c>
      <c r="BI12" s="149">
        <v>282</v>
      </c>
      <c r="BJ12" s="101">
        <f t="shared" si="25"/>
        <v>0.25659690627843496</v>
      </c>
      <c r="BK12" s="146">
        <v>0</v>
      </c>
      <c r="BL12" s="147">
        <f t="shared" si="26"/>
        <v>0</v>
      </c>
      <c r="BM12" s="148">
        <v>118</v>
      </c>
      <c r="BN12" s="149">
        <v>112</v>
      </c>
      <c r="BO12" s="103">
        <f t="shared" si="27"/>
        <v>0.94915254237288138</v>
      </c>
      <c r="BP12" s="149">
        <v>2</v>
      </c>
      <c r="BQ12" s="104">
        <f t="shared" si="28"/>
        <v>1.6949152542372881E-2</v>
      </c>
      <c r="BR12" s="150">
        <v>4</v>
      </c>
      <c r="BS12" s="105">
        <f t="shared" si="29"/>
        <v>3.3898305084745763E-2</v>
      </c>
      <c r="BT12" s="151">
        <v>124</v>
      </c>
      <c r="BU12" s="149">
        <v>109</v>
      </c>
      <c r="BV12" s="103">
        <f t="shared" si="30"/>
        <v>0.87903225806451613</v>
      </c>
      <c r="BW12" s="149">
        <v>14</v>
      </c>
      <c r="BX12" s="103">
        <f t="shared" si="31"/>
        <v>0.11290322580645161</v>
      </c>
      <c r="BY12" s="152">
        <v>1</v>
      </c>
      <c r="BZ12" s="106">
        <f t="shared" si="32"/>
        <v>8.0645161290322578E-3</v>
      </c>
      <c r="CA12" s="155">
        <v>1110</v>
      </c>
      <c r="CB12" s="149">
        <v>821</v>
      </c>
      <c r="CC12" s="101">
        <f t="shared" si="33"/>
        <v>0.73963963963963963</v>
      </c>
      <c r="CD12" s="149">
        <v>288</v>
      </c>
      <c r="CE12" s="101">
        <f t="shared" si="34"/>
        <v>0.25945945945945947</v>
      </c>
      <c r="CF12" s="153">
        <v>1</v>
      </c>
      <c r="CG12" s="107">
        <f t="shared" si="35"/>
        <v>9.0090090090090091E-4</v>
      </c>
      <c r="CH12" s="148">
        <v>118</v>
      </c>
      <c r="CI12" s="149">
        <v>106</v>
      </c>
      <c r="CJ12" s="103">
        <f t="shared" si="36"/>
        <v>0.89830508474576276</v>
      </c>
      <c r="CK12" s="149">
        <v>4</v>
      </c>
      <c r="CL12" s="103">
        <f t="shared" si="37"/>
        <v>3.3898305084745763E-2</v>
      </c>
      <c r="CM12" s="149">
        <v>8</v>
      </c>
      <c r="CN12" s="147">
        <f t="shared" si="38"/>
        <v>6.7796610169491525E-2</v>
      </c>
      <c r="CO12" s="148">
        <v>122</v>
      </c>
      <c r="CP12" s="149">
        <v>111</v>
      </c>
      <c r="CQ12" s="103">
        <f t="shared" si="39"/>
        <v>0.9098360655737705</v>
      </c>
      <c r="CR12" s="149">
        <v>6</v>
      </c>
      <c r="CS12" s="103">
        <f t="shared" si="40"/>
        <v>4.9180327868852458E-2</v>
      </c>
      <c r="CT12" s="149">
        <v>5</v>
      </c>
      <c r="CU12" s="147">
        <f t="shared" si="41"/>
        <v>4.0983606557377046E-2</v>
      </c>
      <c r="CV12" s="148">
        <v>982</v>
      </c>
      <c r="CW12" s="149">
        <v>762</v>
      </c>
      <c r="CX12" s="101">
        <f t="shared" si="42"/>
        <v>0.77596741344195519</v>
      </c>
      <c r="CY12" s="149">
        <v>159</v>
      </c>
      <c r="CZ12" s="103">
        <f t="shared" si="43"/>
        <v>0.16191446028513237</v>
      </c>
      <c r="DA12" s="149">
        <v>61</v>
      </c>
      <c r="DB12" s="154">
        <f t="shared" si="44"/>
        <v>6.2118126272912425E-2</v>
      </c>
    </row>
    <row r="13" spans="1:106" s="116" customFormat="1" ht="15" x14ac:dyDescent="0.25">
      <c r="A13" s="73" t="s">
        <v>6</v>
      </c>
      <c r="B13" s="144">
        <v>67</v>
      </c>
      <c r="C13" s="145">
        <v>48</v>
      </c>
      <c r="D13" s="101">
        <f t="shared" si="0"/>
        <v>0.71641791044776115</v>
      </c>
      <c r="E13" s="145">
        <v>19</v>
      </c>
      <c r="F13" s="102">
        <f t="shared" si="1"/>
        <v>0.28358208955223879</v>
      </c>
      <c r="G13" s="146">
        <v>0</v>
      </c>
      <c r="H13" s="147">
        <f t="shared" si="2"/>
        <v>0</v>
      </c>
      <c r="I13" s="148">
        <v>67</v>
      </c>
      <c r="J13" s="149">
        <v>33</v>
      </c>
      <c r="K13" s="101">
        <f t="shared" si="3"/>
        <v>0.4925373134328358</v>
      </c>
      <c r="L13" s="149">
        <v>34</v>
      </c>
      <c r="M13" s="101">
        <f t="shared" si="4"/>
        <v>0.5074626865671642</v>
      </c>
      <c r="N13" s="146">
        <v>0</v>
      </c>
      <c r="O13" s="147">
        <f t="shared" si="5"/>
        <v>0</v>
      </c>
      <c r="P13" s="148">
        <v>712</v>
      </c>
      <c r="Q13" s="149">
        <v>355</v>
      </c>
      <c r="R13" s="101">
        <f t="shared" si="6"/>
        <v>0.49859550561797755</v>
      </c>
      <c r="S13" s="149">
        <v>357</v>
      </c>
      <c r="T13" s="102">
        <f t="shared" si="7"/>
        <v>0.5014044943820225</v>
      </c>
      <c r="U13" s="146">
        <v>0</v>
      </c>
      <c r="V13" s="147">
        <f t="shared" si="8"/>
        <v>0</v>
      </c>
      <c r="W13" s="148">
        <v>67</v>
      </c>
      <c r="X13" s="149">
        <v>44</v>
      </c>
      <c r="Y13" s="101">
        <f t="shared" si="9"/>
        <v>0.65671641791044777</v>
      </c>
      <c r="Z13" s="149">
        <v>22</v>
      </c>
      <c r="AA13" s="101">
        <f t="shared" si="10"/>
        <v>0.32835820895522388</v>
      </c>
      <c r="AB13" s="149">
        <v>1</v>
      </c>
      <c r="AC13" s="147">
        <f t="shared" si="11"/>
        <v>1.4925373134328358E-2</v>
      </c>
      <c r="AD13" s="148">
        <v>67</v>
      </c>
      <c r="AE13" s="149">
        <v>36</v>
      </c>
      <c r="AF13" s="101">
        <f t="shared" si="12"/>
        <v>0.53731343283582089</v>
      </c>
      <c r="AG13" s="149">
        <v>31</v>
      </c>
      <c r="AH13" s="101">
        <f t="shared" si="13"/>
        <v>0.46268656716417911</v>
      </c>
      <c r="AI13" s="146">
        <v>0</v>
      </c>
      <c r="AJ13" s="147">
        <f t="shared" si="14"/>
        <v>0</v>
      </c>
      <c r="AK13" s="148">
        <v>714</v>
      </c>
      <c r="AL13" s="149">
        <v>339</v>
      </c>
      <c r="AM13" s="101">
        <f t="shared" si="15"/>
        <v>0.47478991596638653</v>
      </c>
      <c r="AN13" s="149">
        <v>375</v>
      </c>
      <c r="AO13" s="101">
        <f t="shared" si="16"/>
        <v>0.52521008403361347</v>
      </c>
      <c r="AP13" s="146">
        <v>0</v>
      </c>
      <c r="AQ13" s="147">
        <f t="shared" si="17"/>
        <v>0</v>
      </c>
      <c r="AR13" s="148">
        <v>67</v>
      </c>
      <c r="AS13" s="149">
        <v>65</v>
      </c>
      <c r="AT13" s="101">
        <f t="shared" si="18"/>
        <v>0.97014925373134331</v>
      </c>
      <c r="AU13" s="149">
        <v>2</v>
      </c>
      <c r="AV13" s="101">
        <f t="shared" si="19"/>
        <v>2.9850746268656716E-2</v>
      </c>
      <c r="AW13" s="150">
        <v>0</v>
      </c>
      <c r="AX13" s="102">
        <f t="shared" si="20"/>
        <v>0</v>
      </c>
      <c r="AY13" s="148">
        <v>67</v>
      </c>
      <c r="AZ13" s="149">
        <v>56</v>
      </c>
      <c r="BA13" s="101">
        <f t="shared" si="21"/>
        <v>0.83582089552238803</v>
      </c>
      <c r="BB13" s="149">
        <v>11</v>
      </c>
      <c r="BC13" s="101">
        <f t="shared" si="22"/>
        <v>0.16417910447761194</v>
      </c>
      <c r="BD13" s="146">
        <v>0</v>
      </c>
      <c r="BE13" s="147">
        <f t="shared" si="23"/>
        <v>0</v>
      </c>
      <c r="BF13" s="148">
        <v>567</v>
      </c>
      <c r="BG13" s="149">
        <v>281</v>
      </c>
      <c r="BH13" s="101">
        <f t="shared" si="24"/>
        <v>0.49559082892416223</v>
      </c>
      <c r="BI13" s="149">
        <v>286</v>
      </c>
      <c r="BJ13" s="101">
        <f t="shared" si="25"/>
        <v>0.50440917107583771</v>
      </c>
      <c r="BK13" s="146">
        <v>0</v>
      </c>
      <c r="BL13" s="147">
        <f t="shared" si="26"/>
        <v>0</v>
      </c>
      <c r="BM13" s="148">
        <v>67</v>
      </c>
      <c r="BN13" s="149">
        <v>36</v>
      </c>
      <c r="BO13" s="103">
        <f t="shared" si="27"/>
        <v>0.53731343283582089</v>
      </c>
      <c r="BP13" s="149">
        <v>1</v>
      </c>
      <c r="BQ13" s="104">
        <f t="shared" si="28"/>
        <v>1.4925373134328358E-2</v>
      </c>
      <c r="BR13" s="150">
        <v>30</v>
      </c>
      <c r="BS13" s="105">
        <f t="shared" si="29"/>
        <v>0.44776119402985076</v>
      </c>
      <c r="BT13" s="151">
        <v>67</v>
      </c>
      <c r="BU13" s="149">
        <v>55</v>
      </c>
      <c r="BV13" s="103">
        <f t="shared" si="30"/>
        <v>0.82089552238805974</v>
      </c>
      <c r="BW13" s="149">
        <v>12</v>
      </c>
      <c r="BX13" s="103">
        <f t="shared" si="31"/>
        <v>0.17910447761194029</v>
      </c>
      <c r="BY13" s="152">
        <v>0</v>
      </c>
      <c r="BZ13" s="106">
        <f t="shared" si="32"/>
        <v>0</v>
      </c>
      <c r="CA13" s="148">
        <v>576</v>
      </c>
      <c r="CB13" s="149">
        <v>275</v>
      </c>
      <c r="CC13" s="101">
        <f t="shared" si="33"/>
        <v>0.47743055555555558</v>
      </c>
      <c r="CD13" s="149">
        <v>295</v>
      </c>
      <c r="CE13" s="101">
        <f t="shared" si="34"/>
        <v>0.51215277777777779</v>
      </c>
      <c r="CF13" s="153">
        <v>6</v>
      </c>
      <c r="CG13" s="107">
        <f t="shared" si="35"/>
        <v>1.0416666666666666E-2</v>
      </c>
      <c r="CH13" s="148">
        <v>66</v>
      </c>
      <c r="CI13" s="149">
        <v>64</v>
      </c>
      <c r="CJ13" s="103">
        <f t="shared" si="36"/>
        <v>0.96969696969696972</v>
      </c>
      <c r="CK13" s="149">
        <v>2</v>
      </c>
      <c r="CL13" s="103">
        <f t="shared" si="37"/>
        <v>3.0303030303030304E-2</v>
      </c>
      <c r="CM13" s="149">
        <v>0</v>
      </c>
      <c r="CN13" s="147">
        <f t="shared" si="38"/>
        <v>0</v>
      </c>
      <c r="CO13" s="148">
        <v>66</v>
      </c>
      <c r="CP13" s="149">
        <v>56</v>
      </c>
      <c r="CQ13" s="103">
        <f t="shared" si="39"/>
        <v>0.84848484848484851</v>
      </c>
      <c r="CR13" s="149">
        <v>9</v>
      </c>
      <c r="CS13" s="103">
        <f t="shared" si="40"/>
        <v>0.13636363636363635</v>
      </c>
      <c r="CT13" s="149">
        <v>1</v>
      </c>
      <c r="CU13" s="147">
        <f t="shared" si="41"/>
        <v>1.5151515151515152E-2</v>
      </c>
      <c r="CV13" s="148">
        <v>559</v>
      </c>
      <c r="CW13" s="149">
        <v>266</v>
      </c>
      <c r="CX13" s="101">
        <f t="shared" si="42"/>
        <v>0.47584973166368516</v>
      </c>
      <c r="CY13" s="149">
        <v>286</v>
      </c>
      <c r="CZ13" s="103">
        <f t="shared" si="43"/>
        <v>0.51162790697674421</v>
      </c>
      <c r="DA13" s="149">
        <v>7</v>
      </c>
      <c r="DB13" s="154">
        <f t="shared" si="44"/>
        <v>1.2522361359570662E-2</v>
      </c>
    </row>
    <row r="14" spans="1:106" s="116" customFormat="1" ht="15" x14ac:dyDescent="0.25">
      <c r="A14" s="73" t="s">
        <v>9</v>
      </c>
      <c r="B14" s="144">
        <v>16</v>
      </c>
      <c r="C14" s="145">
        <v>12</v>
      </c>
      <c r="D14" s="101">
        <f t="shared" si="0"/>
        <v>0.75</v>
      </c>
      <c r="E14" s="145">
        <v>4</v>
      </c>
      <c r="F14" s="102">
        <f t="shared" si="1"/>
        <v>0.25</v>
      </c>
      <c r="G14" s="146">
        <v>0</v>
      </c>
      <c r="H14" s="147">
        <f t="shared" si="2"/>
        <v>0</v>
      </c>
      <c r="I14" s="15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56">
        <v>0</v>
      </c>
      <c r="Q14" s="146">
        <v>0</v>
      </c>
      <c r="R14" s="146">
        <v>0</v>
      </c>
      <c r="S14" s="146">
        <v>0</v>
      </c>
      <c r="T14" s="157">
        <v>0</v>
      </c>
      <c r="U14" s="146">
        <v>0</v>
      </c>
      <c r="V14" s="146">
        <v>0</v>
      </c>
      <c r="W14" s="148">
        <v>16</v>
      </c>
      <c r="X14" s="149">
        <v>12</v>
      </c>
      <c r="Y14" s="101">
        <f t="shared" si="9"/>
        <v>0.75</v>
      </c>
      <c r="Z14" s="149">
        <v>4</v>
      </c>
      <c r="AA14" s="101">
        <f t="shared" si="10"/>
        <v>0.25</v>
      </c>
      <c r="AB14" s="146">
        <v>0</v>
      </c>
      <c r="AC14" s="147">
        <f t="shared" si="11"/>
        <v>0</v>
      </c>
      <c r="AD14" s="156">
        <v>0</v>
      </c>
      <c r="AE14" s="146">
        <v>0</v>
      </c>
      <c r="AF14" s="146">
        <v>0</v>
      </c>
      <c r="AG14" s="146">
        <v>0</v>
      </c>
      <c r="AH14" s="157">
        <v>0</v>
      </c>
      <c r="AI14" s="146">
        <v>0</v>
      </c>
      <c r="AJ14" s="146">
        <v>0</v>
      </c>
      <c r="AK14" s="156">
        <v>0</v>
      </c>
      <c r="AL14" s="146">
        <v>0</v>
      </c>
      <c r="AM14" s="146">
        <v>0</v>
      </c>
      <c r="AN14" s="146">
        <v>0</v>
      </c>
      <c r="AO14" s="157">
        <v>0</v>
      </c>
      <c r="AP14" s="146">
        <v>0</v>
      </c>
      <c r="AQ14" s="146">
        <v>0</v>
      </c>
      <c r="AR14" s="148">
        <v>16</v>
      </c>
      <c r="AS14" s="149">
        <v>13</v>
      </c>
      <c r="AT14" s="101">
        <f t="shared" si="18"/>
        <v>0.8125</v>
      </c>
      <c r="AU14" s="149">
        <v>3</v>
      </c>
      <c r="AV14" s="101">
        <f t="shared" si="19"/>
        <v>0.1875</v>
      </c>
      <c r="AW14" s="150">
        <v>0</v>
      </c>
      <c r="AX14" s="102">
        <f t="shared" si="20"/>
        <v>0</v>
      </c>
      <c r="AY14" s="156">
        <v>0</v>
      </c>
      <c r="AZ14" s="146">
        <v>0</v>
      </c>
      <c r="BA14" s="146">
        <v>0</v>
      </c>
      <c r="BB14" s="146">
        <v>0</v>
      </c>
      <c r="BC14" s="157">
        <v>0</v>
      </c>
      <c r="BD14" s="146">
        <v>0</v>
      </c>
      <c r="BE14" s="146">
        <v>0</v>
      </c>
      <c r="BF14" s="156">
        <v>0</v>
      </c>
      <c r="BG14" s="146">
        <v>0</v>
      </c>
      <c r="BH14" s="146">
        <v>0</v>
      </c>
      <c r="BI14" s="146">
        <v>0</v>
      </c>
      <c r="BJ14" s="157">
        <v>0</v>
      </c>
      <c r="BK14" s="146">
        <v>0</v>
      </c>
      <c r="BL14" s="157">
        <v>0</v>
      </c>
      <c r="BM14" s="148">
        <v>16</v>
      </c>
      <c r="BN14" s="149">
        <v>7</v>
      </c>
      <c r="BO14" s="103">
        <f t="shared" si="27"/>
        <v>0.4375</v>
      </c>
      <c r="BP14" s="149">
        <v>4</v>
      </c>
      <c r="BQ14" s="104">
        <f t="shared" si="28"/>
        <v>0.25</v>
      </c>
      <c r="BR14" s="150">
        <v>5</v>
      </c>
      <c r="BS14" s="105">
        <f t="shared" si="29"/>
        <v>0.3125</v>
      </c>
      <c r="BT14" s="151">
        <v>16</v>
      </c>
      <c r="BU14" s="149">
        <v>0</v>
      </c>
      <c r="BV14" s="103">
        <f t="shared" si="30"/>
        <v>0</v>
      </c>
      <c r="BW14" s="149">
        <v>0</v>
      </c>
      <c r="BX14" s="103">
        <f t="shared" si="31"/>
        <v>0</v>
      </c>
      <c r="BY14" s="152">
        <v>16</v>
      </c>
      <c r="BZ14" s="106">
        <f t="shared" si="32"/>
        <v>1</v>
      </c>
      <c r="CA14" s="148">
        <v>16</v>
      </c>
      <c r="CB14" s="149">
        <v>0</v>
      </c>
      <c r="CC14" s="101">
        <f t="shared" si="33"/>
        <v>0</v>
      </c>
      <c r="CD14" s="149">
        <v>0</v>
      </c>
      <c r="CE14" s="101">
        <f t="shared" si="34"/>
        <v>0</v>
      </c>
      <c r="CF14" s="153">
        <v>16</v>
      </c>
      <c r="CG14" s="107">
        <f t="shared" si="35"/>
        <v>1</v>
      </c>
      <c r="CH14" s="148">
        <v>16</v>
      </c>
      <c r="CI14" s="149">
        <v>15</v>
      </c>
      <c r="CJ14" s="103">
        <f t="shared" si="36"/>
        <v>0.9375</v>
      </c>
      <c r="CK14" s="149">
        <v>1</v>
      </c>
      <c r="CL14" s="103">
        <f t="shared" si="37"/>
        <v>6.25E-2</v>
      </c>
      <c r="CM14" s="149">
        <v>0</v>
      </c>
      <c r="CN14" s="147">
        <f t="shared" si="38"/>
        <v>0</v>
      </c>
      <c r="CO14" s="148">
        <v>0</v>
      </c>
      <c r="CP14" s="149">
        <v>0</v>
      </c>
      <c r="CQ14" s="149">
        <v>0</v>
      </c>
      <c r="CR14" s="149">
        <v>0</v>
      </c>
      <c r="CS14" s="149">
        <v>0</v>
      </c>
      <c r="CT14" s="149">
        <v>0</v>
      </c>
      <c r="CU14" s="147">
        <v>0</v>
      </c>
      <c r="CV14" s="148">
        <v>0</v>
      </c>
      <c r="CW14" s="149">
        <v>0</v>
      </c>
      <c r="CX14" s="149">
        <v>0</v>
      </c>
      <c r="CY14" s="149">
        <v>0</v>
      </c>
      <c r="CZ14" s="149">
        <v>0</v>
      </c>
      <c r="DA14" s="149">
        <v>0</v>
      </c>
      <c r="DB14" s="154">
        <v>0</v>
      </c>
    </row>
    <row r="15" spans="1:106" s="116" customFormat="1" ht="15" x14ac:dyDescent="0.25">
      <c r="A15" s="73" t="s">
        <v>10</v>
      </c>
      <c r="B15" s="144">
        <v>38</v>
      </c>
      <c r="C15" s="145">
        <v>26</v>
      </c>
      <c r="D15" s="101">
        <f t="shared" si="0"/>
        <v>0.68421052631578949</v>
      </c>
      <c r="E15" s="145">
        <v>12</v>
      </c>
      <c r="F15" s="102">
        <f t="shared" si="1"/>
        <v>0.31578947368421051</v>
      </c>
      <c r="G15" s="146">
        <v>0</v>
      </c>
      <c r="H15" s="147">
        <f t="shared" si="2"/>
        <v>0</v>
      </c>
      <c r="I15" s="148">
        <v>39</v>
      </c>
      <c r="J15" s="149">
        <v>14</v>
      </c>
      <c r="K15" s="101">
        <f t="shared" si="3"/>
        <v>0.35897435897435898</v>
      </c>
      <c r="L15" s="149">
        <v>25</v>
      </c>
      <c r="M15" s="101">
        <f t="shared" si="4"/>
        <v>0.64102564102564108</v>
      </c>
      <c r="N15" s="146">
        <v>0</v>
      </c>
      <c r="O15" s="147">
        <f t="shared" si="5"/>
        <v>0</v>
      </c>
      <c r="P15" s="148">
        <v>327</v>
      </c>
      <c r="Q15" s="149">
        <v>181</v>
      </c>
      <c r="R15" s="101">
        <f t="shared" si="6"/>
        <v>0.55351681957186549</v>
      </c>
      <c r="S15" s="149">
        <v>146</v>
      </c>
      <c r="T15" s="102">
        <f t="shared" si="7"/>
        <v>0.44648318042813456</v>
      </c>
      <c r="U15" s="146">
        <v>0</v>
      </c>
      <c r="V15" s="147">
        <f t="shared" si="8"/>
        <v>0</v>
      </c>
      <c r="W15" s="148">
        <v>39</v>
      </c>
      <c r="X15" s="149">
        <v>26</v>
      </c>
      <c r="Y15" s="101">
        <f t="shared" si="9"/>
        <v>0.66666666666666663</v>
      </c>
      <c r="Z15" s="149">
        <v>13</v>
      </c>
      <c r="AA15" s="101">
        <f t="shared" si="10"/>
        <v>0.33333333333333331</v>
      </c>
      <c r="AB15" s="146">
        <v>0</v>
      </c>
      <c r="AC15" s="147">
        <f t="shared" si="11"/>
        <v>0</v>
      </c>
      <c r="AD15" s="148">
        <v>39</v>
      </c>
      <c r="AE15" s="149">
        <v>14</v>
      </c>
      <c r="AF15" s="101">
        <f t="shared" si="12"/>
        <v>0.35897435897435898</v>
      </c>
      <c r="AG15" s="149">
        <v>25</v>
      </c>
      <c r="AH15" s="101">
        <f t="shared" si="13"/>
        <v>0.64102564102564108</v>
      </c>
      <c r="AI15" s="146">
        <v>0</v>
      </c>
      <c r="AJ15" s="147">
        <f t="shared" si="14"/>
        <v>0</v>
      </c>
      <c r="AK15" s="148">
        <v>327</v>
      </c>
      <c r="AL15" s="149">
        <v>178</v>
      </c>
      <c r="AM15" s="101">
        <f t="shared" si="15"/>
        <v>0.54434250764525993</v>
      </c>
      <c r="AN15" s="149">
        <v>149</v>
      </c>
      <c r="AO15" s="101">
        <f t="shared" si="16"/>
        <v>0.45565749235474007</v>
      </c>
      <c r="AP15" s="146">
        <v>0</v>
      </c>
      <c r="AQ15" s="147">
        <f t="shared" si="17"/>
        <v>0</v>
      </c>
      <c r="AR15" s="148">
        <v>39</v>
      </c>
      <c r="AS15" s="149">
        <v>33</v>
      </c>
      <c r="AT15" s="101">
        <f t="shared" si="18"/>
        <v>0.84615384615384615</v>
      </c>
      <c r="AU15" s="149">
        <v>6</v>
      </c>
      <c r="AV15" s="101">
        <f t="shared" si="19"/>
        <v>0.15384615384615385</v>
      </c>
      <c r="AW15" s="150">
        <v>0</v>
      </c>
      <c r="AX15" s="102">
        <f t="shared" si="20"/>
        <v>0</v>
      </c>
      <c r="AY15" s="148">
        <v>39</v>
      </c>
      <c r="AZ15" s="149">
        <v>29</v>
      </c>
      <c r="BA15" s="101">
        <f t="shared" si="21"/>
        <v>0.74358974358974361</v>
      </c>
      <c r="BB15" s="149">
        <v>9</v>
      </c>
      <c r="BC15" s="101">
        <f t="shared" si="22"/>
        <v>0.23076923076923078</v>
      </c>
      <c r="BD15" s="149">
        <v>1</v>
      </c>
      <c r="BE15" s="147">
        <f t="shared" si="23"/>
        <v>2.564102564102564E-2</v>
      </c>
      <c r="BF15" s="148">
        <v>327</v>
      </c>
      <c r="BG15" s="149">
        <v>225</v>
      </c>
      <c r="BH15" s="101">
        <f t="shared" si="24"/>
        <v>0.68807339449541283</v>
      </c>
      <c r="BI15" s="149">
        <v>102</v>
      </c>
      <c r="BJ15" s="101">
        <f t="shared" si="25"/>
        <v>0.31192660550458717</v>
      </c>
      <c r="BK15" s="146">
        <v>0</v>
      </c>
      <c r="BL15" s="147">
        <f t="shared" si="26"/>
        <v>0</v>
      </c>
      <c r="BM15" s="148">
        <v>39</v>
      </c>
      <c r="BN15" s="149">
        <v>24</v>
      </c>
      <c r="BO15" s="103">
        <f t="shared" si="27"/>
        <v>0.61538461538461542</v>
      </c>
      <c r="BP15" s="149">
        <v>2</v>
      </c>
      <c r="BQ15" s="104">
        <f t="shared" si="28"/>
        <v>5.128205128205128E-2</v>
      </c>
      <c r="BR15" s="150">
        <v>13</v>
      </c>
      <c r="BS15" s="105">
        <f t="shared" si="29"/>
        <v>0.33333333333333331</v>
      </c>
      <c r="BT15" s="151">
        <v>39</v>
      </c>
      <c r="BU15" s="149">
        <v>32</v>
      </c>
      <c r="BV15" s="103">
        <f t="shared" si="30"/>
        <v>0.82051282051282048</v>
      </c>
      <c r="BW15" s="149">
        <v>7</v>
      </c>
      <c r="BX15" s="103">
        <f t="shared" si="31"/>
        <v>0.17948717948717949</v>
      </c>
      <c r="BY15" s="152">
        <v>0</v>
      </c>
      <c r="BZ15" s="106">
        <f t="shared" si="32"/>
        <v>0</v>
      </c>
      <c r="CA15" s="148">
        <v>327</v>
      </c>
      <c r="CB15" s="149">
        <v>238</v>
      </c>
      <c r="CC15" s="101">
        <f t="shared" si="33"/>
        <v>0.72782874617737003</v>
      </c>
      <c r="CD15" s="149">
        <v>89</v>
      </c>
      <c r="CE15" s="101">
        <f t="shared" si="34"/>
        <v>0.27217125382262997</v>
      </c>
      <c r="CF15" s="153">
        <v>0</v>
      </c>
      <c r="CG15" s="107">
        <f t="shared" si="35"/>
        <v>0</v>
      </c>
      <c r="CH15" s="148">
        <v>38</v>
      </c>
      <c r="CI15" s="149">
        <v>33</v>
      </c>
      <c r="CJ15" s="103">
        <f t="shared" si="36"/>
        <v>0.86842105263157898</v>
      </c>
      <c r="CK15" s="149">
        <v>3</v>
      </c>
      <c r="CL15" s="103">
        <f t="shared" si="37"/>
        <v>7.8947368421052627E-2</v>
      </c>
      <c r="CM15" s="149">
        <v>2</v>
      </c>
      <c r="CN15" s="147">
        <f t="shared" si="38"/>
        <v>5.2631578947368418E-2</v>
      </c>
      <c r="CO15" s="148">
        <v>37</v>
      </c>
      <c r="CP15" s="149">
        <v>29</v>
      </c>
      <c r="CQ15" s="103">
        <f t="shared" si="39"/>
        <v>0.78378378378378377</v>
      </c>
      <c r="CR15" s="149">
        <v>8</v>
      </c>
      <c r="CS15" s="103">
        <f t="shared" si="40"/>
        <v>0.21621621621621623</v>
      </c>
      <c r="CT15" s="149">
        <v>0</v>
      </c>
      <c r="CU15" s="147">
        <f t="shared" si="41"/>
        <v>0</v>
      </c>
      <c r="CV15" s="148">
        <v>313</v>
      </c>
      <c r="CW15" s="149">
        <v>231</v>
      </c>
      <c r="CX15" s="101">
        <f t="shared" si="42"/>
        <v>0.73801916932907352</v>
      </c>
      <c r="CY15" s="149">
        <v>82</v>
      </c>
      <c r="CZ15" s="103">
        <f t="shared" si="43"/>
        <v>0.26198083067092653</v>
      </c>
      <c r="DA15" s="149">
        <v>0</v>
      </c>
      <c r="DB15" s="154">
        <f t="shared" si="44"/>
        <v>0</v>
      </c>
    </row>
    <row r="16" spans="1:106" s="116" customFormat="1" ht="15" x14ac:dyDescent="0.25">
      <c r="A16" s="73" t="s">
        <v>11</v>
      </c>
      <c r="B16" s="144">
        <v>46</v>
      </c>
      <c r="C16" s="145">
        <v>32</v>
      </c>
      <c r="D16" s="101">
        <f t="shared" si="0"/>
        <v>0.69565217391304346</v>
      </c>
      <c r="E16" s="145">
        <v>14</v>
      </c>
      <c r="F16" s="102">
        <f t="shared" si="1"/>
        <v>0.30434782608695654</v>
      </c>
      <c r="G16" s="146">
        <v>0</v>
      </c>
      <c r="H16" s="147">
        <f t="shared" si="2"/>
        <v>0</v>
      </c>
      <c r="I16" s="148">
        <v>52</v>
      </c>
      <c r="J16" s="149">
        <v>19</v>
      </c>
      <c r="K16" s="101">
        <f t="shared" si="3"/>
        <v>0.36538461538461536</v>
      </c>
      <c r="L16" s="149">
        <v>33</v>
      </c>
      <c r="M16" s="101">
        <f t="shared" si="4"/>
        <v>0.63461538461538458</v>
      </c>
      <c r="N16" s="146">
        <v>0</v>
      </c>
      <c r="O16" s="147">
        <f t="shared" si="5"/>
        <v>0</v>
      </c>
      <c r="P16" s="148">
        <v>418</v>
      </c>
      <c r="Q16" s="149">
        <v>222</v>
      </c>
      <c r="R16" s="101">
        <f t="shared" si="6"/>
        <v>0.53110047846889952</v>
      </c>
      <c r="S16" s="149">
        <v>196</v>
      </c>
      <c r="T16" s="102">
        <f t="shared" si="7"/>
        <v>0.46889952153110048</v>
      </c>
      <c r="U16" s="146">
        <v>0</v>
      </c>
      <c r="V16" s="147">
        <f t="shared" si="8"/>
        <v>0</v>
      </c>
      <c r="W16" s="148">
        <v>46</v>
      </c>
      <c r="X16" s="149">
        <v>45</v>
      </c>
      <c r="Y16" s="101">
        <f t="shared" si="9"/>
        <v>0.97826086956521741</v>
      </c>
      <c r="Z16" s="149">
        <v>1</v>
      </c>
      <c r="AA16" s="101">
        <f t="shared" si="10"/>
        <v>2.1739130434782608E-2</v>
      </c>
      <c r="AB16" s="146">
        <v>0</v>
      </c>
      <c r="AC16" s="147">
        <f t="shared" si="11"/>
        <v>0</v>
      </c>
      <c r="AD16" s="148">
        <v>52</v>
      </c>
      <c r="AE16" s="149">
        <v>38</v>
      </c>
      <c r="AF16" s="101">
        <f t="shared" si="12"/>
        <v>0.73076923076923073</v>
      </c>
      <c r="AG16" s="149">
        <v>14</v>
      </c>
      <c r="AH16" s="101">
        <f t="shared" si="13"/>
        <v>0.26923076923076922</v>
      </c>
      <c r="AI16" s="146">
        <v>0</v>
      </c>
      <c r="AJ16" s="147">
        <f t="shared" si="14"/>
        <v>0</v>
      </c>
      <c r="AK16" s="148">
        <v>418</v>
      </c>
      <c r="AL16" s="149">
        <v>229</v>
      </c>
      <c r="AM16" s="101">
        <f t="shared" si="15"/>
        <v>0.54784688995215314</v>
      </c>
      <c r="AN16" s="149">
        <v>184</v>
      </c>
      <c r="AO16" s="101">
        <f t="shared" si="16"/>
        <v>0.44019138755980863</v>
      </c>
      <c r="AP16" s="149">
        <v>5</v>
      </c>
      <c r="AQ16" s="147">
        <f t="shared" si="17"/>
        <v>1.1961722488038277E-2</v>
      </c>
      <c r="AR16" s="148">
        <v>46</v>
      </c>
      <c r="AS16" s="149">
        <v>43</v>
      </c>
      <c r="AT16" s="101">
        <f t="shared" si="18"/>
        <v>0.93478260869565222</v>
      </c>
      <c r="AU16" s="149">
        <v>3</v>
      </c>
      <c r="AV16" s="101">
        <f t="shared" si="19"/>
        <v>6.5217391304347824E-2</v>
      </c>
      <c r="AW16" s="150">
        <v>0</v>
      </c>
      <c r="AX16" s="102">
        <f t="shared" si="20"/>
        <v>0</v>
      </c>
      <c r="AY16" s="148">
        <v>52</v>
      </c>
      <c r="AZ16" s="149">
        <v>37</v>
      </c>
      <c r="BA16" s="101">
        <f t="shared" si="21"/>
        <v>0.71153846153846156</v>
      </c>
      <c r="BB16" s="149">
        <v>15</v>
      </c>
      <c r="BC16" s="101">
        <f t="shared" si="22"/>
        <v>0.28846153846153844</v>
      </c>
      <c r="BD16" s="146">
        <v>0</v>
      </c>
      <c r="BE16" s="147">
        <f t="shared" si="23"/>
        <v>0</v>
      </c>
      <c r="BF16" s="148">
        <v>417</v>
      </c>
      <c r="BG16" s="149">
        <v>279</v>
      </c>
      <c r="BH16" s="101">
        <f t="shared" si="24"/>
        <v>0.6690647482014388</v>
      </c>
      <c r="BI16" s="149">
        <v>137</v>
      </c>
      <c r="BJ16" s="101">
        <f t="shared" si="25"/>
        <v>0.32853717026378898</v>
      </c>
      <c r="BK16" s="149">
        <v>1</v>
      </c>
      <c r="BL16" s="147">
        <f t="shared" si="26"/>
        <v>2.3980815347721821E-3</v>
      </c>
      <c r="BM16" s="148">
        <v>46</v>
      </c>
      <c r="BN16" s="149">
        <v>43</v>
      </c>
      <c r="BO16" s="103">
        <f t="shared" si="27"/>
        <v>0.93478260869565222</v>
      </c>
      <c r="BP16" s="149">
        <v>3</v>
      </c>
      <c r="BQ16" s="104">
        <f t="shared" si="28"/>
        <v>6.5217391304347824E-2</v>
      </c>
      <c r="BR16" s="150">
        <v>0</v>
      </c>
      <c r="BS16" s="105">
        <f t="shared" si="29"/>
        <v>0</v>
      </c>
      <c r="BT16" s="151">
        <v>52</v>
      </c>
      <c r="BU16" s="149">
        <v>38</v>
      </c>
      <c r="BV16" s="103">
        <f t="shared" si="30"/>
        <v>0.73076923076923073</v>
      </c>
      <c r="BW16" s="149">
        <v>14</v>
      </c>
      <c r="BX16" s="103">
        <f t="shared" si="31"/>
        <v>0.26923076923076922</v>
      </c>
      <c r="BY16" s="152">
        <v>0</v>
      </c>
      <c r="BZ16" s="106">
        <f t="shared" si="32"/>
        <v>0</v>
      </c>
      <c r="CA16" s="148">
        <v>418</v>
      </c>
      <c r="CB16" s="149">
        <v>278</v>
      </c>
      <c r="CC16" s="101">
        <f t="shared" si="33"/>
        <v>0.66507177033492826</v>
      </c>
      <c r="CD16" s="149">
        <v>140</v>
      </c>
      <c r="CE16" s="101">
        <f t="shared" si="34"/>
        <v>0.3349282296650718</v>
      </c>
      <c r="CF16" s="153">
        <v>0</v>
      </c>
      <c r="CG16" s="107">
        <f t="shared" si="35"/>
        <v>0</v>
      </c>
      <c r="CH16" s="148">
        <v>46</v>
      </c>
      <c r="CI16" s="149">
        <v>39</v>
      </c>
      <c r="CJ16" s="103">
        <f t="shared" si="36"/>
        <v>0.84782608695652173</v>
      </c>
      <c r="CK16" s="149">
        <v>7</v>
      </c>
      <c r="CL16" s="103">
        <f t="shared" si="37"/>
        <v>0.15217391304347827</v>
      </c>
      <c r="CM16" s="149">
        <v>0</v>
      </c>
      <c r="CN16" s="147">
        <f t="shared" si="38"/>
        <v>0</v>
      </c>
      <c r="CO16" s="148">
        <v>52</v>
      </c>
      <c r="CP16" s="149">
        <v>42</v>
      </c>
      <c r="CQ16" s="103">
        <f t="shared" si="39"/>
        <v>0.80769230769230771</v>
      </c>
      <c r="CR16" s="149">
        <v>10</v>
      </c>
      <c r="CS16" s="103">
        <f t="shared" si="40"/>
        <v>0.19230769230769232</v>
      </c>
      <c r="CT16" s="149">
        <v>0</v>
      </c>
      <c r="CU16" s="147">
        <f t="shared" si="41"/>
        <v>0</v>
      </c>
      <c r="CV16" s="148">
        <v>418</v>
      </c>
      <c r="CW16" s="149">
        <v>280</v>
      </c>
      <c r="CX16" s="101">
        <f t="shared" si="42"/>
        <v>0.66985645933014359</v>
      </c>
      <c r="CY16" s="149">
        <v>138</v>
      </c>
      <c r="CZ16" s="103">
        <f t="shared" si="43"/>
        <v>0.33014354066985646</v>
      </c>
      <c r="DA16" s="149">
        <v>0</v>
      </c>
      <c r="DB16" s="154">
        <f t="shared" si="44"/>
        <v>0</v>
      </c>
    </row>
    <row r="17" spans="1:106" s="116" customFormat="1" ht="15" x14ac:dyDescent="0.25">
      <c r="A17" s="73" t="s">
        <v>12</v>
      </c>
      <c r="B17" s="144">
        <v>81</v>
      </c>
      <c r="C17" s="145">
        <v>64</v>
      </c>
      <c r="D17" s="101">
        <f t="shared" si="0"/>
        <v>0.79012345679012341</v>
      </c>
      <c r="E17" s="145">
        <v>17</v>
      </c>
      <c r="F17" s="102">
        <f t="shared" si="1"/>
        <v>0.20987654320987653</v>
      </c>
      <c r="G17" s="146">
        <v>0</v>
      </c>
      <c r="H17" s="147">
        <f t="shared" si="2"/>
        <v>0</v>
      </c>
      <c r="I17" s="148">
        <v>86</v>
      </c>
      <c r="J17" s="149">
        <v>27</v>
      </c>
      <c r="K17" s="101">
        <f t="shared" si="3"/>
        <v>0.31395348837209303</v>
      </c>
      <c r="L17" s="149">
        <v>59</v>
      </c>
      <c r="M17" s="101">
        <f t="shared" si="4"/>
        <v>0.68604651162790697</v>
      </c>
      <c r="N17" s="146">
        <v>0</v>
      </c>
      <c r="O17" s="147">
        <f t="shared" si="5"/>
        <v>0</v>
      </c>
      <c r="P17" s="148">
        <v>617</v>
      </c>
      <c r="Q17" s="149">
        <v>342</v>
      </c>
      <c r="R17" s="101">
        <f t="shared" si="6"/>
        <v>0.5542949756888168</v>
      </c>
      <c r="S17" s="149">
        <v>275</v>
      </c>
      <c r="T17" s="102">
        <f t="shared" si="7"/>
        <v>0.44570502431118314</v>
      </c>
      <c r="U17" s="146">
        <v>0</v>
      </c>
      <c r="V17" s="147">
        <f t="shared" si="8"/>
        <v>0</v>
      </c>
      <c r="W17" s="148">
        <v>78</v>
      </c>
      <c r="X17" s="149">
        <v>57</v>
      </c>
      <c r="Y17" s="101">
        <f t="shared" si="9"/>
        <v>0.73076923076923073</v>
      </c>
      <c r="Z17" s="149">
        <v>21</v>
      </c>
      <c r="AA17" s="101">
        <f t="shared" si="10"/>
        <v>0.26923076923076922</v>
      </c>
      <c r="AB17" s="146">
        <v>0</v>
      </c>
      <c r="AC17" s="147">
        <f t="shared" si="11"/>
        <v>0</v>
      </c>
      <c r="AD17" s="148">
        <v>84</v>
      </c>
      <c r="AE17" s="149">
        <v>26</v>
      </c>
      <c r="AF17" s="101">
        <f t="shared" si="12"/>
        <v>0.30952380952380953</v>
      </c>
      <c r="AG17" s="149">
        <v>58</v>
      </c>
      <c r="AH17" s="101">
        <f t="shared" si="13"/>
        <v>0.69047619047619047</v>
      </c>
      <c r="AI17" s="146">
        <v>0</v>
      </c>
      <c r="AJ17" s="147">
        <f t="shared" si="14"/>
        <v>0</v>
      </c>
      <c r="AK17" s="148">
        <v>574</v>
      </c>
      <c r="AL17" s="149">
        <v>308</v>
      </c>
      <c r="AM17" s="101">
        <f t="shared" si="15"/>
        <v>0.53658536585365857</v>
      </c>
      <c r="AN17" s="149">
        <v>266</v>
      </c>
      <c r="AO17" s="101">
        <f t="shared" si="16"/>
        <v>0.46341463414634149</v>
      </c>
      <c r="AP17" s="146">
        <v>0</v>
      </c>
      <c r="AQ17" s="147">
        <f t="shared" si="17"/>
        <v>0</v>
      </c>
      <c r="AR17" s="148">
        <v>81</v>
      </c>
      <c r="AS17" s="149">
        <v>77</v>
      </c>
      <c r="AT17" s="101">
        <f t="shared" si="18"/>
        <v>0.95061728395061729</v>
      </c>
      <c r="AU17" s="149">
        <v>4</v>
      </c>
      <c r="AV17" s="101">
        <f t="shared" si="19"/>
        <v>4.9382716049382713E-2</v>
      </c>
      <c r="AW17" s="150">
        <v>0</v>
      </c>
      <c r="AX17" s="102">
        <f t="shared" si="20"/>
        <v>0</v>
      </c>
      <c r="AY17" s="148">
        <v>86</v>
      </c>
      <c r="AZ17" s="149">
        <v>77</v>
      </c>
      <c r="BA17" s="101">
        <f t="shared" si="21"/>
        <v>0.89534883720930236</v>
      </c>
      <c r="BB17" s="149">
        <v>9</v>
      </c>
      <c r="BC17" s="101">
        <f t="shared" si="22"/>
        <v>0.10465116279069768</v>
      </c>
      <c r="BD17" s="146">
        <v>0</v>
      </c>
      <c r="BE17" s="147">
        <f t="shared" si="23"/>
        <v>0</v>
      </c>
      <c r="BF17" s="148">
        <v>588</v>
      </c>
      <c r="BG17" s="149">
        <v>332</v>
      </c>
      <c r="BH17" s="101">
        <f t="shared" si="24"/>
        <v>0.56462585034013602</v>
      </c>
      <c r="BI17" s="149">
        <v>254</v>
      </c>
      <c r="BJ17" s="101">
        <f t="shared" si="25"/>
        <v>0.43197278911564624</v>
      </c>
      <c r="BK17" s="149">
        <v>2</v>
      </c>
      <c r="BL17" s="147">
        <f t="shared" si="26"/>
        <v>3.4013605442176869E-3</v>
      </c>
      <c r="BM17" s="148">
        <v>81</v>
      </c>
      <c r="BN17" s="149">
        <v>70</v>
      </c>
      <c r="BO17" s="103">
        <f t="shared" si="27"/>
        <v>0.86419753086419748</v>
      </c>
      <c r="BP17" s="149">
        <v>4</v>
      </c>
      <c r="BQ17" s="104">
        <f t="shared" si="28"/>
        <v>4.9382716049382713E-2</v>
      </c>
      <c r="BR17" s="150">
        <v>7</v>
      </c>
      <c r="BS17" s="105">
        <f t="shared" si="29"/>
        <v>8.6419753086419748E-2</v>
      </c>
      <c r="BT17" s="151">
        <v>86</v>
      </c>
      <c r="BU17" s="149">
        <v>76</v>
      </c>
      <c r="BV17" s="103">
        <f t="shared" si="30"/>
        <v>0.88372093023255816</v>
      </c>
      <c r="BW17" s="149">
        <v>10</v>
      </c>
      <c r="BX17" s="103">
        <f t="shared" si="31"/>
        <v>0.11627906976744186</v>
      </c>
      <c r="BY17" s="152">
        <v>0</v>
      </c>
      <c r="BZ17" s="106">
        <f t="shared" si="32"/>
        <v>0</v>
      </c>
      <c r="CA17" s="148">
        <v>588</v>
      </c>
      <c r="CB17" s="149">
        <v>333</v>
      </c>
      <c r="CC17" s="101">
        <f t="shared" si="33"/>
        <v>0.56632653061224492</v>
      </c>
      <c r="CD17" s="149">
        <v>255</v>
      </c>
      <c r="CE17" s="101">
        <f t="shared" si="34"/>
        <v>0.43367346938775508</v>
      </c>
      <c r="CF17" s="153">
        <v>0</v>
      </c>
      <c r="CG17" s="107">
        <f t="shared" si="35"/>
        <v>0</v>
      </c>
      <c r="CH17" s="148">
        <v>81</v>
      </c>
      <c r="CI17" s="149">
        <v>77</v>
      </c>
      <c r="CJ17" s="103">
        <f t="shared" si="36"/>
        <v>0.95061728395061729</v>
      </c>
      <c r="CK17" s="149">
        <v>4</v>
      </c>
      <c r="CL17" s="103">
        <f t="shared" si="37"/>
        <v>4.9382716049382713E-2</v>
      </c>
      <c r="CM17" s="149">
        <v>0</v>
      </c>
      <c r="CN17" s="147">
        <f t="shared" si="38"/>
        <v>0</v>
      </c>
      <c r="CO17" s="148">
        <v>84</v>
      </c>
      <c r="CP17" s="149">
        <v>74</v>
      </c>
      <c r="CQ17" s="103">
        <f t="shared" si="39"/>
        <v>0.88095238095238093</v>
      </c>
      <c r="CR17" s="149">
        <v>10</v>
      </c>
      <c r="CS17" s="103">
        <f t="shared" si="40"/>
        <v>0.11904761904761904</v>
      </c>
      <c r="CT17" s="149">
        <v>0</v>
      </c>
      <c r="CU17" s="147">
        <f t="shared" si="41"/>
        <v>0</v>
      </c>
      <c r="CV17" s="148">
        <v>594</v>
      </c>
      <c r="CW17" s="149">
        <v>369</v>
      </c>
      <c r="CX17" s="101">
        <f t="shared" si="42"/>
        <v>0.62121212121212122</v>
      </c>
      <c r="CY17" s="149">
        <v>225</v>
      </c>
      <c r="CZ17" s="103">
        <f t="shared" si="43"/>
        <v>0.37878787878787878</v>
      </c>
      <c r="DA17" s="149">
        <v>0</v>
      </c>
      <c r="DB17" s="154">
        <f t="shared" si="44"/>
        <v>0</v>
      </c>
    </row>
    <row r="18" spans="1:106" s="116" customFormat="1" ht="15" x14ac:dyDescent="0.25">
      <c r="A18" s="73" t="s">
        <v>13</v>
      </c>
      <c r="B18" s="144">
        <v>84</v>
      </c>
      <c r="C18" s="145">
        <v>66</v>
      </c>
      <c r="D18" s="101">
        <f t="shared" si="0"/>
        <v>0.7857142857142857</v>
      </c>
      <c r="E18" s="145">
        <v>18</v>
      </c>
      <c r="F18" s="102">
        <f t="shared" si="1"/>
        <v>0.21428571428571427</v>
      </c>
      <c r="G18" s="146">
        <v>0</v>
      </c>
      <c r="H18" s="147">
        <f t="shared" si="2"/>
        <v>0</v>
      </c>
      <c r="I18" s="148">
        <v>96</v>
      </c>
      <c r="J18" s="149">
        <v>22</v>
      </c>
      <c r="K18" s="101">
        <f t="shared" si="3"/>
        <v>0.22916666666666666</v>
      </c>
      <c r="L18" s="149">
        <v>74</v>
      </c>
      <c r="M18" s="101">
        <f t="shared" si="4"/>
        <v>0.77083333333333337</v>
      </c>
      <c r="N18" s="146">
        <v>0</v>
      </c>
      <c r="O18" s="147">
        <f t="shared" si="5"/>
        <v>0</v>
      </c>
      <c r="P18" s="148">
        <v>900</v>
      </c>
      <c r="Q18" s="149">
        <v>498</v>
      </c>
      <c r="R18" s="101">
        <f t="shared" si="6"/>
        <v>0.55333333333333334</v>
      </c>
      <c r="S18" s="149">
        <v>402</v>
      </c>
      <c r="T18" s="102">
        <f t="shared" si="7"/>
        <v>0.44666666666666666</v>
      </c>
      <c r="U18" s="146">
        <v>0</v>
      </c>
      <c r="V18" s="147">
        <f t="shared" si="8"/>
        <v>0</v>
      </c>
      <c r="W18" s="148">
        <v>84</v>
      </c>
      <c r="X18" s="149">
        <v>64</v>
      </c>
      <c r="Y18" s="101">
        <f t="shared" si="9"/>
        <v>0.76190476190476186</v>
      </c>
      <c r="Z18" s="149">
        <v>19</v>
      </c>
      <c r="AA18" s="101">
        <f t="shared" si="10"/>
        <v>0.22619047619047619</v>
      </c>
      <c r="AB18" s="149">
        <v>1</v>
      </c>
      <c r="AC18" s="147">
        <f t="shared" si="11"/>
        <v>1.1904761904761904E-2</v>
      </c>
      <c r="AD18" s="148">
        <v>96</v>
      </c>
      <c r="AE18" s="149">
        <v>25</v>
      </c>
      <c r="AF18" s="101">
        <f t="shared" si="12"/>
        <v>0.26041666666666669</v>
      </c>
      <c r="AG18" s="149">
        <v>71</v>
      </c>
      <c r="AH18" s="101">
        <f t="shared" si="13"/>
        <v>0.73958333333333337</v>
      </c>
      <c r="AI18" s="146">
        <v>0</v>
      </c>
      <c r="AJ18" s="147">
        <f t="shared" si="14"/>
        <v>0</v>
      </c>
      <c r="AK18" s="148">
        <v>896</v>
      </c>
      <c r="AL18" s="149">
        <v>494</v>
      </c>
      <c r="AM18" s="101">
        <f t="shared" si="15"/>
        <v>0.5513392857142857</v>
      </c>
      <c r="AN18" s="149">
        <v>401</v>
      </c>
      <c r="AO18" s="101">
        <f t="shared" si="16"/>
        <v>0.44754464285714285</v>
      </c>
      <c r="AP18" s="149">
        <v>1</v>
      </c>
      <c r="AQ18" s="147">
        <f t="shared" si="17"/>
        <v>1.1160714285714285E-3</v>
      </c>
      <c r="AR18" s="148">
        <v>84</v>
      </c>
      <c r="AS18" s="149">
        <v>78</v>
      </c>
      <c r="AT18" s="101">
        <f t="shared" si="18"/>
        <v>0.9285714285714286</v>
      </c>
      <c r="AU18" s="149">
        <v>6</v>
      </c>
      <c r="AV18" s="101">
        <f t="shared" si="19"/>
        <v>7.1428571428571425E-2</v>
      </c>
      <c r="AW18" s="150">
        <v>0</v>
      </c>
      <c r="AX18" s="102">
        <f t="shared" si="20"/>
        <v>0</v>
      </c>
      <c r="AY18" s="148">
        <v>96</v>
      </c>
      <c r="AZ18" s="149">
        <v>65</v>
      </c>
      <c r="BA18" s="101">
        <f t="shared" si="21"/>
        <v>0.67708333333333337</v>
      </c>
      <c r="BB18" s="149">
        <v>31</v>
      </c>
      <c r="BC18" s="101">
        <f t="shared" si="22"/>
        <v>0.32291666666666669</v>
      </c>
      <c r="BD18" s="146">
        <v>0</v>
      </c>
      <c r="BE18" s="147">
        <f t="shared" si="23"/>
        <v>0</v>
      </c>
      <c r="BF18" s="148">
        <v>889</v>
      </c>
      <c r="BG18" s="149">
        <v>501</v>
      </c>
      <c r="BH18" s="101">
        <f t="shared" si="24"/>
        <v>0.56355455568053991</v>
      </c>
      <c r="BI18" s="149">
        <v>388</v>
      </c>
      <c r="BJ18" s="101">
        <f t="shared" si="25"/>
        <v>0.43644544431946009</v>
      </c>
      <c r="BK18" s="146">
        <v>0</v>
      </c>
      <c r="BL18" s="147">
        <f t="shared" si="26"/>
        <v>0</v>
      </c>
      <c r="BM18" s="148">
        <v>84</v>
      </c>
      <c r="BN18" s="149">
        <v>74</v>
      </c>
      <c r="BO18" s="103">
        <f t="shared" si="27"/>
        <v>0.88095238095238093</v>
      </c>
      <c r="BP18" s="149">
        <v>5</v>
      </c>
      <c r="BQ18" s="104">
        <f t="shared" si="28"/>
        <v>5.9523809523809521E-2</v>
      </c>
      <c r="BR18" s="150">
        <v>5</v>
      </c>
      <c r="BS18" s="105">
        <f t="shared" si="29"/>
        <v>5.9523809523809521E-2</v>
      </c>
      <c r="BT18" s="151">
        <v>95</v>
      </c>
      <c r="BU18" s="149">
        <v>65</v>
      </c>
      <c r="BV18" s="103">
        <f t="shared" si="30"/>
        <v>0.68421052631578949</v>
      </c>
      <c r="BW18" s="149">
        <v>30</v>
      </c>
      <c r="BX18" s="103">
        <f t="shared" si="31"/>
        <v>0.31578947368421051</v>
      </c>
      <c r="BY18" s="152">
        <v>0</v>
      </c>
      <c r="BZ18" s="106">
        <f t="shared" si="32"/>
        <v>0</v>
      </c>
      <c r="CA18" s="148">
        <v>889</v>
      </c>
      <c r="CB18" s="149">
        <v>495</v>
      </c>
      <c r="CC18" s="101">
        <f t="shared" si="33"/>
        <v>0.55680539932508433</v>
      </c>
      <c r="CD18" s="149">
        <v>394</v>
      </c>
      <c r="CE18" s="101">
        <f t="shared" si="34"/>
        <v>0.44319460067491562</v>
      </c>
      <c r="CF18" s="153">
        <v>0</v>
      </c>
      <c r="CG18" s="107">
        <f t="shared" si="35"/>
        <v>0</v>
      </c>
      <c r="CH18" s="148">
        <v>84</v>
      </c>
      <c r="CI18" s="149">
        <v>79</v>
      </c>
      <c r="CJ18" s="103">
        <f t="shared" si="36"/>
        <v>0.94047619047619047</v>
      </c>
      <c r="CK18" s="149">
        <v>5</v>
      </c>
      <c r="CL18" s="103">
        <f t="shared" si="37"/>
        <v>5.9523809523809521E-2</v>
      </c>
      <c r="CM18" s="149">
        <v>0</v>
      </c>
      <c r="CN18" s="147">
        <f t="shared" si="38"/>
        <v>0</v>
      </c>
      <c r="CO18" s="148">
        <v>92</v>
      </c>
      <c r="CP18" s="149">
        <v>76</v>
      </c>
      <c r="CQ18" s="103">
        <f t="shared" si="39"/>
        <v>0.82608695652173914</v>
      </c>
      <c r="CR18" s="149">
        <v>16</v>
      </c>
      <c r="CS18" s="103">
        <f t="shared" si="40"/>
        <v>0.17391304347826086</v>
      </c>
      <c r="CT18" s="149">
        <v>0</v>
      </c>
      <c r="CU18" s="147">
        <f t="shared" si="41"/>
        <v>0</v>
      </c>
      <c r="CV18" s="148">
        <v>851</v>
      </c>
      <c r="CW18" s="149">
        <v>478</v>
      </c>
      <c r="CX18" s="101">
        <f t="shared" si="42"/>
        <v>0.5616921269095182</v>
      </c>
      <c r="CY18" s="149">
        <v>373</v>
      </c>
      <c r="CZ18" s="103">
        <f t="shared" si="43"/>
        <v>0.4383078730904818</v>
      </c>
      <c r="DA18" s="149">
        <v>0</v>
      </c>
      <c r="DB18" s="154">
        <f t="shared" si="44"/>
        <v>0</v>
      </c>
    </row>
    <row r="19" spans="1:106" s="116" customFormat="1" ht="15" x14ac:dyDescent="0.25">
      <c r="A19" s="73" t="s">
        <v>14</v>
      </c>
      <c r="B19" s="144">
        <v>125</v>
      </c>
      <c r="C19" s="145">
        <v>96</v>
      </c>
      <c r="D19" s="101">
        <f t="shared" si="0"/>
        <v>0.76800000000000002</v>
      </c>
      <c r="E19" s="145">
        <v>27</v>
      </c>
      <c r="F19" s="102">
        <f t="shared" si="1"/>
        <v>0.216</v>
      </c>
      <c r="G19" s="149">
        <v>2</v>
      </c>
      <c r="H19" s="147">
        <f t="shared" si="2"/>
        <v>1.6E-2</v>
      </c>
      <c r="I19" s="148">
        <v>125</v>
      </c>
      <c r="J19" s="149">
        <v>59</v>
      </c>
      <c r="K19" s="101">
        <f t="shared" si="3"/>
        <v>0.47199999999999998</v>
      </c>
      <c r="L19" s="149">
        <v>66</v>
      </c>
      <c r="M19" s="101">
        <f t="shared" si="4"/>
        <v>0.52800000000000002</v>
      </c>
      <c r="N19" s="146">
        <v>0</v>
      </c>
      <c r="O19" s="147">
        <f t="shared" si="5"/>
        <v>0</v>
      </c>
      <c r="P19" s="155">
        <v>1256</v>
      </c>
      <c r="Q19" s="149">
        <v>650</v>
      </c>
      <c r="R19" s="101">
        <f t="shared" si="6"/>
        <v>0.51751592356687903</v>
      </c>
      <c r="S19" s="149">
        <v>606</v>
      </c>
      <c r="T19" s="102">
        <f t="shared" si="7"/>
        <v>0.48248407643312102</v>
      </c>
      <c r="U19" s="146">
        <v>0</v>
      </c>
      <c r="V19" s="147">
        <f t="shared" si="8"/>
        <v>0</v>
      </c>
      <c r="W19" s="148">
        <v>125</v>
      </c>
      <c r="X19" s="149">
        <v>120</v>
      </c>
      <c r="Y19" s="101">
        <f t="shared" si="9"/>
        <v>0.96</v>
      </c>
      <c r="Z19" s="149">
        <v>5</v>
      </c>
      <c r="AA19" s="101">
        <f t="shared" si="10"/>
        <v>0.04</v>
      </c>
      <c r="AB19" s="146">
        <v>0</v>
      </c>
      <c r="AC19" s="147">
        <f t="shared" si="11"/>
        <v>0</v>
      </c>
      <c r="AD19" s="148">
        <v>125</v>
      </c>
      <c r="AE19" s="149">
        <v>75</v>
      </c>
      <c r="AF19" s="101">
        <f t="shared" si="12"/>
        <v>0.6</v>
      </c>
      <c r="AG19" s="149">
        <v>50</v>
      </c>
      <c r="AH19" s="101">
        <f t="shared" si="13"/>
        <v>0.4</v>
      </c>
      <c r="AI19" s="146">
        <v>0</v>
      </c>
      <c r="AJ19" s="147">
        <f t="shared" si="14"/>
        <v>0</v>
      </c>
      <c r="AK19" s="155">
        <v>1332</v>
      </c>
      <c r="AL19" s="149">
        <v>818</v>
      </c>
      <c r="AM19" s="101">
        <f t="shared" si="15"/>
        <v>0.6141141141141141</v>
      </c>
      <c r="AN19" s="149">
        <v>514</v>
      </c>
      <c r="AO19" s="101">
        <f t="shared" si="16"/>
        <v>0.3858858858858859</v>
      </c>
      <c r="AP19" s="146">
        <v>0</v>
      </c>
      <c r="AQ19" s="147">
        <f t="shared" si="17"/>
        <v>0</v>
      </c>
      <c r="AR19" s="148">
        <v>125</v>
      </c>
      <c r="AS19" s="149">
        <v>114</v>
      </c>
      <c r="AT19" s="101">
        <f t="shared" si="18"/>
        <v>0.91200000000000003</v>
      </c>
      <c r="AU19" s="149">
        <v>11</v>
      </c>
      <c r="AV19" s="101">
        <f t="shared" si="19"/>
        <v>8.7999999999999995E-2</v>
      </c>
      <c r="AW19" s="150">
        <v>0</v>
      </c>
      <c r="AX19" s="102">
        <f t="shared" si="20"/>
        <v>0</v>
      </c>
      <c r="AY19" s="148">
        <v>125</v>
      </c>
      <c r="AZ19" s="149">
        <v>77</v>
      </c>
      <c r="BA19" s="101">
        <f t="shared" si="21"/>
        <v>0.61599999999999999</v>
      </c>
      <c r="BB19" s="149">
        <v>47</v>
      </c>
      <c r="BC19" s="101">
        <f t="shared" si="22"/>
        <v>0.376</v>
      </c>
      <c r="BD19" s="149">
        <v>1</v>
      </c>
      <c r="BE19" s="147">
        <f t="shared" si="23"/>
        <v>8.0000000000000002E-3</v>
      </c>
      <c r="BF19" s="155">
        <v>1336</v>
      </c>
      <c r="BG19" s="149">
        <v>861</v>
      </c>
      <c r="BH19" s="101">
        <f t="shared" si="24"/>
        <v>0.64446107784431139</v>
      </c>
      <c r="BI19" s="149">
        <v>475</v>
      </c>
      <c r="BJ19" s="101">
        <f t="shared" si="25"/>
        <v>0.35553892215568861</v>
      </c>
      <c r="BK19" s="146">
        <v>0</v>
      </c>
      <c r="BL19" s="147">
        <f t="shared" si="26"/>
        <v>0</v>
      </c>
      <c r="BM19" s="148">
        <v>125</v>
      </c>
      <c r="BN19" s="149">
        <v>108</v>
      </c>
      <c r="BO19" s="103">
        <f t="shared" si="27"/>
        <v>0.86399999999999999</v>
      </c>
      <c r="BP19" s="149">
        <v>9</v>
      </c>
      <c r="BQ19" s="104">
        <f t="shared" si="28"/>
        <v>7.1999999999999995E-2</v>
      </c>
      <c r="BR19" s="150">
        <v>8</v>
      </c>
      <c r="BS19" s="105">
        <f t="shared" si="29"/>
        <v>6.4000000000000001E-2</v>
      </c>
      <c r="BT19" s="151">
        <v>125</v>
      </c>
      <c r="BU19" s="149">
        <v>80</v>
      </c>
      <c r="BV19" s="103">
        <f t="shared" si="30"/>
        <v>0.64</v>
      </c>
      <c r="BW19" s="149">
        <v>45</v>
      </c>
      <c r="BX19" s="103">
        <f t="shared" si="31"/>
        <v>0.36</v>
      </c>
      <c r="BY19" s="152">
        <v>0</v>
      </c>
      <c r="BZ19" s="106">
        <f t="shared" si="32"/>
        <v>0</v>
      </c>
      <c r="CA19" s="155">
        <v>1269</v>
      </c>
      <c r="CB19" s="149">
        <v>797</v>
      </c>
      <c r="CC19" s="101">
        <f t="shared" si="33"/>
        <v>0.62805358550039403</v>
      </c>
      <c r="CD19" s="149">
        <v>472</v>
      </c>
      <c r="CE19" s="101">
        <f t="shared" si="34"/>
        <v>0.37194641449960597</v>
      </c>
      <c r="CF19" s="153">
        <v>0</v>
      </c>
      <c r="CG19" s="107">
        <f t="shared" si="35"/>
        <v>0</v>
      </c>
      <c r="CH19" s="148">
        <v>125</v>
      </c>
      <c r="CI19" s="149">
        <v>115</v>
      </c>
      <c r="CJ19" s="103">
        <f t="shared" si="36"/>
        <v>0.92</v>
      </c>
      <c r="CK19" s="149">
        <v>8</v>
      </c>
      <c r="CL19" s="103">
        <f t="shared" si="37"/>
        <v>6.4000000000000001E-2</v>
      </c>
      <c r="CM19" s="149">
        <v>2</v>
      </c>
      <c r="CN19" s="147">
        <f t="shared" si="38"/>
        <v>1.6E-2</v>
      </c>
      <c r="CO19" s="148">
        <v>125</v>
      </c>
      <c r="CP19" s="149">
        <v>73</v>
      </c>
      <c r="CQ19" s="103">
        <f t="shared" si="39"/>
        <v>0.58399999999999996</v>
      </c>
      <c r="CR19" s="149">
        <v>52</v>
      </c>
      <c r="CS19" s="103">
        <f t="shared" si="40"/>
        <v>0.41599999999999998</v>
      </c>
      <c r="CT19" s="149">
        <v>0</v>
      </c>
      <c r="CU19" s="147">
        <f t="shared" si="41"/>
        <v>0</v>
      </c>
      <c r="CV19" s="155">
        <v>1284</v>
      </c>
      <c r="CW19" s="149">
        <v>816</v>
      </c>
      <c r="CX19" s="101">
        <f t="shared" si="42"/>
        <v>0.63551401869158874</v>
      </c>
      <c r="CY19" s="149">
        <v>468</v>
      </c>
      <c r="CZ19" s="103">
        <f t="shared" si="43"/>
        <v>0.3644859813084112</v>
      </c>
      <c r="DA19" s="149">
        <v>0</v>
      </c>
      <c r="DB19" s="154">
        <f t="shared" si="44"/>
        <v>0</v>
      </c>
    </row>
    <row r="20" spans="1:106" s="116" customFormat="1" ht="15" x14ac:dyDescent="0.25">
      <c r="A20" s="73" t="s">
        <v>15</v>
      </c>
      <c r="B20" s="144">
        <v>125</v>
      </c>
      <c r="C20" s="145">
        <v>91</v>
      </c>
      <c r="D20" s="101">
        <f t="shared" si="0"/>
        <v>0.72799999999999998</v>
      </c>
      <c r="E20" s="145">
        <v>15</v>
      </c>
      <c r="F20" s="102">
        <f t="shared" si="1"/>
        <v>0.12</v>
      </c>
      <c r="G20" s="149">
        <v>19</v>
      </c>
      <c r="H20" s="147">
        <f t="shared" si="2"/>
        <v>0.152</v>
      </c>
      <c r="I20" s="148">
        <v>136</v>
      </c>
      <c r="J20" s="149">
        <v>31</v>
      </c>
      <c r="K20" s="101">
        <f t="shared" si="3"/>
        <v>0.22794117647058823</v>
      </c>
      <c r="L20" s="149">
        <v>104</v>
      </c>
      <c r="M20" s="101">
        <f t="shared" si="4"/>
        <v>0.76470588235294112</v>
      </c>
      <c r="N20" s="149">
        <v>1</v>
      </c>
      <c r="O20" s="147">
        <f t="shared" si="5"/>
        <v>7.3529411764705881E-3</v>
      </c>
      <c r="P20" s="155">
        <v>1313</v>
      </c>
      <c r="Q20" s="149">
        <v>731</v>
      </c>
      <c r="R20" s="101">
        <f t="shared" si="6"/>
        <v>0.55674028941355669</v>
      </c>
      <c r="S20" s="149">
        <v>572</v>
      </c>
      <c r="T20" s="102">
        <f t="shared" si="7"/>
        <v>0.43564356435643564</v>
      </c>
      <c r="U20" s="146">
        <v>10</v>
      </c>
      <c r="V20" s="147">
        <f t="shared" si="8"/>
        <v>7.6161462300076161E-3</v>
      </c>
      <c r="W20" s="148">
        <v>122</v>
      </c>
      <c r="X20" s="149">
        <v>99</v>
      </c>
      <c r="Y20" s="101">
        <f t="shared" si="9"/>
        <v>0.81147540983606559</v>
      </c>
      <c r="Z20" s="149">
        <v>20</v>
      </c>
      <c r="AA20" s="101">
        <f t="shared" si="10"/>
        <v>0.16393442622950818</v>
      </c>
      <c r="AB20" s="149">
        <v>3</v>
      </c>
      <c r="AC20" s="147">
        <f t="shared" si="11"/>
        <v>2.4590163934426229E-2</v>
      </c>
      <c r="AD20" s="148">
        <v>138</v>
      </c>
      <c r="AE20" s="149">
        <v>28</v>
      </c>
      <c r="AF20" s="101">
        <f t="shared" si="12"/>
        <v>0.20289855072463769</v>
      </c>
      <c r="AG20" s="149">
        <v>110</v>
      </c>
      <c r="AH20" s="101">
        <f t="shared" si="13"/>
        <v>0.79710144927536231</v>
      </c>
      <c r="AI20" s="146">
        <v>0</v>
      </c>
      <c r="AJ20" s="147">
        <f t="shared" si="14"/>
        <v>0</v>
      </c>
      <c r="AK20" s="155">
        <v>1333</v>
      </c>
      <c r="AL20" s="149">
        <v>738</v>
      </c>
      <c r="AM20" s="101">
        <f t="shared" si="15"/>
        <v>0.55363840960240063</v>
      </c>
      <c r="AN20" s="149">
        <v>595</v>
      </c>
      <c r="AO20" s="101">
        <f t="shared" si="16"/>
        <v>0.44636159039759937</v>
      </c>
      <c r="AP20" s="146">
        <v>0</v>
      </c>
      <c r="AQ20" s="147">
        <f t="shared" si="17"/>
        <v>0</v>
      </c>
      <c r="AR20" s="148">
        <v>125</v>
      </c>
      <c r="AS20" s="149">
        <v>110</v>
      </c>
      <c r="AT20" s="101">
        <f t="shared" si="18"/>
        <v>0.88</v>
      </c>
      <c r="AU20" s="149">
        <v>15</v>
      </c>
      <c r="AV20" s="101">
        <f t="shared" si="19"/>
        <v>0.12</v>
      </c>
      <c r="AW20" s="150">
        <v>0</v>
      </c>
      <c r="AX20" s="102">
        <f t="shared" si="20"/>
        <v>0</v>
      </c>
      <c r="AY20" s="148">
        <v>141</v>
      </c>
      <c r="AZ20" s="149">
        <v>106</v>
      </c>
      <c r="BA20" s="101">
        <f t="shared" si="21"/>
        <v>0.75177304964539005</v>
      </c>
      <c r="BB20" s="149">
        <v>35</v>
      </c>
      <c r="BC20" s="101">
        <f t="shared" si="22"/>
        <v>0.24822695035460993</v>
      </c>
      <c r="BD20" s="146">
        <v>0</v>
      </c>
      <c r="BE20" s="147">
        <f t="shared" si="23"/>
        <v>0</v>
      </c>
      <c r="BF20" s="155">
        <v>1343</v>
      </c>
      <c r="BG20" s="149">
        <v>807</v>
      </c>
      <c r="BH20" s="101">
        <f t="shared" si="24"/>
        <v>0.6008935219657483</v>
      </c>
      <c r="BI20" s="149">
        <v>536</v>
      </c>
      <c r="BJ20" s="101">
        <f t="shared" si="25"/>
        <v>0.3991064780342517</v>
      </c>
      <c r="BK20" s="146">
        <v>0</v>
      </c>
      <c r="BL20" s="147">
        <f t="shared" si="26"/>
        <v>0</v>
      </c>
      <c r="BM20" s="148">
        <v>125</v>
      </c>
      <c r="BN20" s="149">
        <v>90</v>
      </c>
      <c r="BO20" s="103">
        <f t="shared" si="27"/>
        <v>0.72</v>
      </c>
      <c r="BP20" s="149">
        <v>10</v>
      </c>
      <c r="BQ20" s="104">
        <f t="shared" si="28"/>
        <v>0.08</v>
      </c>
      <c r="BR20" s="150">
        <v>25</v>
      </c>
      <c r="BS20" s="105">
        <f t="shared" si="29"/>
        <v>0.2</v>
      </c>
      <c r="BT20" s="151">
        <v>141</v>
      </c>
      <c r="BU20" s="149">
        <v>103</v>
      </c>
      <c r="BV20" s="103">
        <f t="shared" si="30"/>
        <v>0.73049645390070927</v>
      </c>
      <c r="BW20" s="149">
        <v>35</v>
      </c>
      <c r="BX20" s="103">
        <f t="shared" si="31"/>
        <v>0.24822695035460993</v>
      </c>
      <c r="BY20" s="152">
        <v>3</v>
      </c>
      <c r="BZ20" s="106">
        <f t="shared" si="32"/>
        <v>2.1276595744680851E-2</v>
      </c>
      <c r="CA20" s="155">
        <v>1325</v>
      </c>
      <c r="CB20" s="149">
        <v>780</v>
      </c>
      <c r="CC20" s="101">
        <f t="shared" si="33"/>
        <v>0.58867924528301885</v>
      </c>
      <c r="CD20" s="149">
        <v>541</v>
      </c>
      <c r="CE20" s="101">
        <f t="shared" si="34"/>
        <v>0.40830188679245283</v>
      </c>
      <c r="CF20" s="153">
        <v>4</v>
      </c>
      <c r="CG20" s="107">
        <f t="shared" si="35"/>
        <v>3.0188679245283017E-3</v>
      </c>
      <c r="CH20" s="148">
        <v>124</v>
      </c>
      <c r="CI20" s="149">
        <v>113</v>
      </c>
      <c r="CJ20" s="103">
        <f t="shared" si="36"/>
        <v>0.91129032258064513</v>
      </c>
      <c r="CK20" s="149">
        <v>10</v>
      </c>
      <c r="CL20" s="103">
        <f t="shared" si="37"/>
        <v>8.0645161290322578E-2</v>
      </c>
      <c r="CM20" s="149">
        <v>1</v>
      </c>
      <c r="CN20" s="147">
        <f t="shared" si="38"/>
        <v>8.0645161290322578E-3</v>
      </c>
      <c r="CO20" s="148">
        <v>140</v>
      </c>
      <c r="CP20" s="149">
        <v>109</v>
      </c>
      <c r="CQ20" s="103">
        <f t="shared" si="39"/>
        <v>0.77857142857142858</v>
      </c>
      <c r="CR20" s="149">
        <v>31</v>
      </c>
      <c r="CS20" s="103">
        <f t="shared" si="40"/>
        <v>0.22142857142857142</v>
      </c>
      <c r="CT20" s="149">
        <v>0</v>
      </c>
      <c r="CU20" s="147">
        <f t="shared" si="41"/>
        <v>0</v>
      </c>
      <c r="CV20" s="155">
        <v>1340</v>
      </c>
      <c r="CW20" s="149">
        <v>784</v>
      </c>
      <c r="CX20" s="101">
        <f t="shared" si="42"/>
        <v>0.58507462686567169</v>
      </c>
      <c r="CY20" s="149">
        <v>549</v>
      </c>
      <c r="CZ20" s="103">
        <f t="shared" si="43"/>
        <v>0.40970149253731342</v>
      </c>
      <c r="DA20" s="149">
        <v>7</v>
      </c>
      <c r="DB20" s="154">
        <f t="shared" si="44"/>
        <v>5.2238805970149255E-3</v>
      </c>
    </row>
    <row r="21" spans="1:106" s="116" customFormat="1" ht="15" x14ac:dyDescent="0.25">
      <c r="A21" s="73" t="s">
        <v>16</v>
      </c>
      <c r="B21" s="144">
        <v>113</v>
      </c>
      <c r="C21" s="145">
        <v>90</v>
      </c>
      <c r="D21" s="101">
        <f t="shared" si="0"/>
        <v>0.79646017699115046</v>
      </c>
      <c r="E21" s="145">
        <v>22</v>
      </c>
      <c r="F21" s="102">
        <f t="shared" si="1"/>
        <v>0.19469026548672566</v>
      </c>
      <c r="G21" s="149">
        <v>1</v>
      </c>
      <c r="H21" s="147">
        <f t="shared" si="2"/>
        <v>8.8495575221238937E-3</v>
      </c>
      <c r="I21" s="148">
        <v>112</v>
      </c>
      <c r="J21" s="149">
        <v>29</v>
      </c>
      <c r="K21" s="101">
        <f t="shared" si="3"/>
        <v>0.25892857142857145</v>
      </c>
      <c r="L21" s="149">
        <v>83</v>
      </c>
      <c r="M21" s="101">
        <f t="shared" si="4"/>
        <v>0.7410714285714286</v>
      </c>
      <c r="N21" s="146">
        <v>0</v>
      </c>
      <c r="O21" s="147">
        <f t="shared" si="5"/>
        <v>0</v>
      </c>
      <c r="P21" s="148">
        <v>871</v>
      </c>
      <c r="Q21" s="149">
        <v>442</v>
      </c>
      <c r="R21" s="101">
        <f t="shared" si="6"/>
        <v>0.5074626865671642</v>
      </c>
      <c r="S21" s="149">
        <v>429</v>
      </c>
      <c r="T21" s="102">
        <f t="shared" si="7"/>
        <v>0.4925373134328358</v>
      </c>
      <c r="U21" s="146">
        <v>0</v>
      </c>
      <c r="V21" s="147">
        <f t="shared" si="8"/>
        <v>0</v>
      </c>
      <c r="W21" s="148">
        <v>111</v>
      </c>
      <c r="X21" s="149">
        <v>108</v>
      </c>
      <c r="Y21" s="101">
        <f t="shared" si="9"/>
        <v>0.97297297297297303</v>
      </c>
      <c r="Z21" s="149">
        <v>2</v>
      </c>
      <c r="AA21" s="101">
        <f t="shared" si="10"/>
        <v>1.8018018018018018E-2</v>
      </c>
      <c r="AB21" s="149">
        <v>1</v>
      </c>
      <c r="AC21" s="147">
        <f t="shared" si="11"/>
        <v>9.0090090090090089E-3</v>
      </c>
      <c r="AD21" s="148">
        <v>111</v>
      </c>
      <c r="AE21" s="149">
        <v>89</v>
      </c>
      <c r="AF21" s="101">
        <f t="shared" si="12"/>
        <v>0.80180180180180183</v>
      </c>
      <c r="AG21" s="149">
        <v>21</v>
      </c>
      <c r="AH21" s="101">
        <f t="shared" si="13"/>
        <v>0.1891891891891892</v>
      </c>
      <c r="AI21" s="149">
        <v>1</v>
      </c>
      <c r="AJ21" s="147">
        <f t="shared" si="14"/>
        <v>9.0090090090090089E-3</v>
      </c>
      <c r="AK21" s="148">
        <v>858</v>
      </c>
      <c r="AL21" s="149">
        <v>441</v>
      </c>
      <c r="AM21" s="101">
        <f t="shared" si="15"/>
        <v>0.51398601398601396</v>
      </c>
      <c r="AN21" s="149">
        <v>415</v>
      </c>
      <c r="AO21" s="101">
        <f t="shared" si="16"/>
        <v>0.48368298368298368</v>
      </c>
      <c r="AP21" s="149">
        <v>2</v>
      </c>
      <c r="AQ21" s="147">
        <f t="shared" si="17"/>
        <v>2.331002331002331E-3</v>
      </c>
      <c r="AR21" s="148">
        <v>113</v>
      </c>
      <c r="AS21" s="149">
        <v>105</v>
      </c>
      <c r="AT21" s="101">
        <f t="shared" si="18"/>
        <v>0.92920353982300885</v>
      </c>
      <c r="AU21" s="149">
        <v>8</v>
      </c>
      <c r="AV21" s="101">
        <f t="shared" si="19"/>
        <v>7.0796460176991149E-2</v>
      </c>
      <c r="AW21" s="150">
        <v>0</v>
      </c>
      <c r="AX21" s="102">
        <f t="shared" si="20"/>
        <v>0</v>
      </c>
      <c r="AY21" s="148">
        <v>115</v>
      </c>
      <c r="AZ21" s="149">
        <v>101</v>
      </c>
      <c r="BA21" s="101">
        <f t="shared" si="21"/>
        <v>0.87826086956521743</v>
      </c>
      <c r="BB21" s="149">
        <v>14</v>
      </c>
      <c r="BC21" s="101">
        <f t="shared" si="22"/>
        <v>0.12173913043478261</v>
      </c>
      <c r="BD21" s="146">
        <v>0</v>
      </c>
      <c r="BE21" s="147">
        <f t="shared" si="23"/>
        <v>0</v>
      </c>
      <c r="BF21" s="148">
        <v>864</v>
      </c>
      <c r="BG21" s="149">
        <v>562</v>
      </c>
      <c r="BH21" s="101">
        <f t="shared" si="24"/>
        <v>0.65046296296296291</v>
      </c>
      <c r="BI21" s="149">
        <v>302</v>
      </c>
      <c r="BJ21" s="101">
        <f t="shared" si="25"/>
        <v>0.34953703703703703</v>
      </c>
      <c r="BK21" s="146">
        <v>0</v>
      </c>
      <c r="BL21" s="147">
        <f t="shared" si="26"/>
        <v>0</v>
      </c>
      <c r="BM21" s="148">
        <v>113</v>
      </c>
      <c r="BN21" s="149">
        <v>86</v>
      </c>
      <c r="BO21" s="103">
        <f t="shared" si="27"/>
        <v>0.76106194690265483</v>
      </c>
      <c r="BP21" s="149">
        <v>7</v>
      </c>
      <c r="BQ21" s="104">
        <f t="shared" si="28"/>
        <v>6.1946902654867256E-2</v>
      </c>
      <c r="BR21" s="150">
        <v>20</v>
      </c>
      <c r="BS21" s="105">
        <f t="shared" si="29"/>
        <v>0.17699115044247787</v>
      </c>
      <c r="BT21" s="151">
        <v>113</v>
      </c>
      <c r="BU21" s="149">
        <v>103</v>
      </c>
      <c r="BV21" s="103">
        <f t="shared" si="30"/>
        <v>0.91150442477876104</v>
      </c>
      <c r="BW21" s="149">
        <v>10</v>
      </c>
      <c r="BX21" s="103">
        <f t="shared" si="31"/>
        <v>8.8495575221238937E-2</v>
      </c>
      <c r="BY21" s="152">
        <v>0</v>
      </c>
      <c r="BZ21" s="106">
        <f t="shared" si="32"/>
        <v>0</v>
      </c>
      <c r="CA21" s="148">
        <v>871</v>
      </c>
      <c r="CB21" s="149">
        <v>572</v>
      </c>
      <c r="CC21" s="101">
        <f t="shared" si="33"/>
        <v>0.65671641791044777</v>
      </c>
      <c r="CD21" s="149">
        <v>299</v>
      </c>
      <c r="CE21" s="101">
        <f t="shared" si="34"/>
        <v>0.34328358208955223</v>
      </c>
      <c r="CF21" s="153">
        <v>0</v>
      </c>
      <c r="CG21" s="107">
        <f t="shared" si="35"/>
        <v>0</v>
      </c>
      <c r="CH21" s="148">
        <v>113</v>
      </c>
      <c r="CI21" s="149">
        <v>107</v>
      </c>
      <c r="CJ21" s="103">
        <f t="shared" si="36"/>
        <v>0.94690265486725667</v>
      </c>
      <c r="CK21" s="149">
        <v>5</v>
      </c>
      <c r="CL21" s="103">
        <f t="shared" si="37"/>
        <v>4.4247787610619468E-2</v>
      </c>
      <c r="CM21" s="149">
        <v>1</v>
      </c>
      <c r="CN21" s="147">
        <f t="shared" si="38"/>
        <v>8.8495575221238937E-3</v>
      </c>
      <c r="CO21" s="148">
        <v>113</v>
      </c>
      <c r="CP21" s="149">
        <v>98</v>
      </c>
      <c r="CQ21" s="103">
        <f t="shared" si="39"/>
        <v>0.86725663716814161</v>
      </c>
      <c r="CR21" s="149">
        <v>15</v>
      </c>
      <c r="CS21" s="103">
        <f t="shared" si="40"/>
        <v>0.13274336283185842</v>
      </c>
      <c r="CT21" s="149">
        <v>0</v>
      </c>
      <c r="CU21" s="147">
        <f t="shared" si="41"/>
        <v>0</v>
      </c>
      <c r="CV21" s="148">
        <v>871</v>
      </c>
      <c r="CW21" s="149">
        <v>636</v>
      </c>
      <c r="CX21" s="101">
        <f t="shared" si="42"/>
        <v>0.73019517795637201</v>
      </c>
      <c r="CY21" s="149">
        <v>235</v>
      </c>
      <c r="CZ21" s="103">
        <f t="shared" si="43"/>
        <v>0.26980482204362799</v>
      </c>
      <c r="DA21" s="149">
        <v>0</v>
      </c>
      <c r="DB21" s="154">
        <f t="shared" si="44"/>
        <v>0</v>
      </c>
    </row>
    <row r="22" spans="1:106" s="116" customFormat="1" ht="15" x14ac:dyDescent="0.25">
      <c r="A22" s="73" t="s">
        <v>17</v>
      </c>
      <c r="B22" s="144">
        <v>33</v>
      </c>
      <c r="C22" s="145">
        <v>26</v>
      </c>
      <c r="D22" s="101">
        <f t="shared" si="0"/>
        <v>0.78787878787878785</v>
      </c>
      <c r="E22" s="145">
        <v>6</v>
      </c>
      <c r="F22" s="102">
        <f t="shared" si="1"/>
        <v>0.18181818181818182</v>
      </c>
      <c r="G22" s="149">
        <v>1</v>
      </c>
      <c r="H22" s="147">
        <f t="shared" si="2"/>
        <v>3.0303030303030304E-2</v>
      </c>
      <c r="I22" s="148">
        <v>33</v>
      </c>
      <c r="J22" s="149">
        <v>7</v>
      </c>
      <c r="K22" s="101">
        <f t="shared" si="3"/>
        <v>0.21212121212121213</v>
      </c>
      <c r="L22" s="149">
        <v>26</v>
      </c>
      <c r="M22" s="101">
        <f t="shared" si="4"/>
        <v>0.78787878787878785</v>
      </c>
      <c r="N22" s="146">
        <v>0</v>
      </c>
      <c r="O22" s="147">
        <f t="shared" si="5"/>
        <v>0</v>
      </c>
      <c r="P22" s="148">
        <v>180</v>
      </c>
      <c r="Q22" s="149">
        <v>119</v>
      </c>
      <c r="R22" s="101">
        <f t="shared" si="6"/>
        <v>0.66111111111111109</v>
      </c>
      <c r="S22" s="149">
        <v>61</v>
      </c>
      <c r="T22" s="102">
        <f t="shared" si="7"/>
        <v>0.33888888888888891</v>
      </c>
      <c r="U22" s="146">
        <v>0</v>
      </c>
      <c r="V22" s="147">
        <f t="shared" si="8"/>
        <v>0</v>
      </c>
      <c r="W22" s="148">
        <v>33</v>
      </c>
      <c r="X22" s="149">
        <v>27</v>
      </c>
      <c r="Y22" s="101">
        <f t="shared" si="9"/>
        <v>0.81818181818181823</v>
      </c>
      <c r="Z22" s="149">
        <v>6</v>
      </c>
      <c r="AA22" s="101">
        <f t="shared" si="10"/>
        <v>0.18181818181818182</v>
      </c>
      <c r="AB22" s="146">
        <v>0</v>
      </c>
      <c r="AC22" s="147">
        <f t="shared" si="11"/>
        <v>0</v>
      </c>
      <c r="AD22" s="148">
        <v>33</v>
      </c>
      <c r="AE22" s="149">
        <v>7</v>
      </c>
      <c r="AF22" s="101">
        <f t="shared" si="12"/>
        <v>0.21212121212121213</v>
      </c>
      <c r="AG22" s="149">
        <v>26</v>
      </c>
      <c r="AH22" s="101">
        <f t="shared" si="13"/>
        <v>0.78787878787878785</v>
      </c>
      <c r="AI22" s="146">
        <v>0</v>
      </c>
      <c r="AJ22" s="147">
        <f t="shared" si="14"/>
        <v>0</v>
      </c>
      <c r="AK22" s="148">
        <v>181</v>
      </c>
      <c r="AL22" s="149">
        <v>119</v>
      </c>
      <c r="AM22" s="101">
        <f t="shared" si="15"/>
        <v>0.65745856353591159</v>
      </c>
      <c r="AN22" s="149">
        <v>62</v>
      </c>
      <c r="AO22" s="101">
        <f t="shared" si="16"/>
        <v>0.34254143646408841</v>
      </c>
      <c r="AP22" s="146">
        <v>0</v>
      </c>
      <c r="AQ22" s="147">
        <f t="shared" si="17"/>
        <v>0</v>
      </c>
      <c r="AR22" s="148">
        <v>33</v>
      </c>
      <c r="AS22" s="149">
        <v>30</v>
      </c>
      <c r="AT22" s="101">
        <f t="shared" si="18"/>
        <v>0.90909090909090906</v>
      </c>
      <c r="AU22" s="149">
        <v>3</v>
      </c>
      <c r="AV22" s="101">
        <f t="shared" si="19"/>
        <v>9.0909090909090912E-2</v>
      </c>
      <c r="AW22" s="150">
        <v>0</v>
      </c>
      <c r="AX22" s="102">
        <f t="shared" si="20"/>
        <v>0</v>
      </c>
      <c r="AY22" s="148">
        <v>33</v>
      </c>
      <c r="AZ22" s="149">
        <v>31</v>
      </c>
      <c r="BA22" s="101">
        <f t="shared" si="21"/>
        <v>0.93939393939393945</v>
      </c>
      <c r="BB22" s="149">
        <v>2</v>
      </c>
      <c r="BC22" s="101">
        <f t="shared" si="22"/>
        <v>6.0606060606060608E-2</v>
      </c>
      <c r="BD22" s="146">
        <v>0</v>
      </c>
      <c r="BE22" s="147">
        <f t="shared" si="23"/>
        <v>0</v>
      </c>
      <c r="BF22" s="148">
        <v>180</v>
      </c>
      <c r="BG22" s="149">
        <v>124</v>
      </c>
      <c r="BH22" s="101">
        <f t="shared" si="24"/>
        <v>0.68888888888888888</v>
      </c>
      <c r="BI22" s="149">
        <v>56</v>
      </c>
      <c r="BJ22" s="101">
        <f t="shared" si="25"/>
        <v>0.31111111111111112</v>
      </c>
      <c r="BK22" s="146">
        <v>0</v>
      </c>
      <c r="BL22" s="147">
        <f t="shared" si="26"/>
        <v>0</v>
      </c>
      <c r="BM22" s="148">
        <v>33</v>
      </c>
      <c r="BN22" s="149">
        <v>27</v>
      </c>
      <c r="BO22" s="103">
        <f t="shared" si="27"/>
        <v>0.81818181818181823</v>
      </c>
      <c r="BP22" s="149">
        <v>1</v>
      </c>
      <c r="BQ22" s="104">
        <f t="shared" si="28"/>
        <v>3.0303030303030304E-2</v>
      </c>
      <c r="BR22" s="150">
        <v>5</v>
      </c>
      <c r="BS22" s="105">
        <f t="shared" si="29"/>
        <v>0.15151515151515152</v>
      </c>
      <c r="BT22" s="151">
        <v>33</v>
      </c>
      <c r="BU22" s="149">
        <v>30</v>
      </c>
      <c r="BV22" s="103">
        <f t="shared" si="30"/>
        <v>0.90909090909090906</v>
      </c>
      <c r="BW22" s="149">
        <v>3</v>
      </c>
      <c r="BX22" s="103">
        <f t="shared" si="31"/>
        <v>9.0909090909090912E-2</v>
      </c>
      <c r="BY22" s="152">
        <v>0</v>
      </c>
      <c r="BZ22" s="106">
        <f t="shared" si="32"/>
        <v>0</v>
      </c>
      <c r="CA22" s="148">
        <v>181</v>
      </c>
      <c r="CB22" s="149">
        <v>134</v>
      </c>
      <c r="CC22" s="101">
        <f t="shared" si="33"/>
        <v>0.74033149171270718</v>
      </c>
      <c r="CD22" s="149">
        <v>47</v>
      </c>
      <c r="CE22" s="101">
        <f t="shared" si="34"/>
        <v>0.25966850828729282</v>
      </c>
      <c r="CF22" s="153">
        <v>0</v>
      </c>
      <c r="CG22" s="107">
        <f t="shared" si="35"/>
        <v>0</v>
      </c>
      <c r="CH22" s="148">
        <v>33</v>
      </c>
      <c r="CI22" s="149">
        <v>32</v>
      </c>
      <c r="CJ22" s="103">
        <f t="shared" si="36"/>
        <v>0.96969696969696972</v>
      </c>
      <c r="CK22" s="149">
        <v>0</v>
      </c>
      <c r="CL22" s="103">
        <f t="shared" si="37"/>
        <v>0</v>
      </c>
      <c r="CM22" s="149">
        <v>1</v>
      </c>
      <c r="CN22" s="147">
        <f t="shared" si="38"/>
        <v>3.0303030303030304E-2</v>
      </c>
      <c r="CO22" s="148">
        <v>33</v>
      </c>
      <c r="CP22" s="149">
        <v>29</v>
      </c>
      <c r="CQ22" s="103">
        <f t="shared" si="39"/>
        <v>0.87878787878787878</v>
      </c>
      <c r="CR22" s="149">
        <v>4</v>
      </c>
      <c r="CS22" s="103">
        <f t="shared" si="40"/>
        <v>0.12121212121212122</v>
      </c>
      <c r="CT22" s="149">
        <v>0</v>
      </c>
      <c r="CU22" s="147">
        <f t="shared" si="41"/>
        <v>0</v>
      </c>
      <c r="CV22" s="148">
        <v>181</v>
      </c>
      <c r="CW22" s="149">
        <v>135</v>
      </c>
      <c r="CX22" s="101">
        <f t="shared" si="42"/>
        <v>0.7458563535911602</v>
      </c>
      <c r="CY22" s="149">
        <v>46</v>
      </c>
      <c r="CZ22" s="103">
        <f t="shared" si="43"/>
        <v>0.2541436464088398</v>
      </c>
      <c r="DA22" s="149">
        <v>0</v>
      </c>
      <c r="DB22" s="154">
        <f t="shared" si="44"/>
        <v>0</v>
      </c>
    </row>
    <row r="23" spans="1:106" s="116" customFormat="1" ht="15" x14ac:dyDescent="0.25">
      <c r="A23" s="73" t="s">
        <v>18</v>
      </c>
      <c r="B23" s="144">
        <v>20</v>
      </c>
      <c r="C23" s="145">
        <v>14</v>
      </c>
      <c r="D23" s="101">
        <f t="shared" si="0"/>
        <v>0.7</v>
      </c>
      <c r="E23" s="145">
        <v>6</v>
      </c>
      <c r="F23" s="102">
        <f t="shared" si="1"/>
        <v>0.3</v>
      </c>
      <c r="G23" s="146">
        <v>0</v>
      </c>
      <c r="H23" s="147">
        <f t="shared" si="2"/>
        <v>0</v>
      </c>
      <c r="I23" s="148">
        <v>20</v>
      </c>
      <c r="J23" s="149">
        <v>6</v>
      </c>
      <c r="K23" s="101">
        <f t="shared" si="3"/>
        <v>0.3</v>
      </c>
      <c r="L23" s="149">
        <v>14</v>
      </c>
      <c r="M23" s="101">
        <f t="shared" si="4"/>
        <v>0.7</v>
      </c>
      <c r="N23" s="146">
        <v>0</v>
      </c>
      <c r="O23" s="147">
        <f t="shared" si="5"/>
        <v>0</v>
      </c>
      <c r="P23" s="148">
        <v>197</v>
      </c>
      <c r="Q23" s="149">
        <v>113</v>
      </c>
      <c r="R23" s="101">
        <f t="shared" si="6"/>
        <v>0.57360406091370564</v>
      </c>
      <c r="S23" s="149">
        <v>84</v>
      </c>
      <c r="T23" s="102">
        <f t="shared" si="7"/>
        <v>0.42639593908629442</v>
      </c>
      <c r="U23" s="146">
        <v>0</v>
      </c>
      <c r="V23" s="147">
        <f t="shared" si="8"/>
        <v>0</v>
      </c>
      <c r="W23" s="148">
        <v>20</v>
      </c>
      <c r="X23" s="149">
        <v>18</v>
      </c>
      <c r="Y23" s="101">
        <f t="shared" si="9"/>
        <v>0.9</v>
      </c>
      <c r="Z23" s="149">
        <v>2</v>
      </c>
      <c r="AA23" s="101">
        <f t="shared" si="10"/>
        <v>0.1</v>
      </c>
      <c r="AB23" s="146">
        <v>0</v>
      </c>
      <c r="AC23" s="147">
        <f t="shared" si="11"/>
        <v>0</v>
      </c>
      <c r="AD23" s="148">
        <v>20</v>
      </c>
      <c r="AE23" s="149">
        <v>3</v>
      </c>
      <c r="AF23" s="101">
        <f t="shared" si="12"/>
        <v>0.15</v>
      </c>
      <c r="AG23" s="149">
        <v>17</v>
      </c>
      <c r="AH23" s="101">
        <f t="shared" si="13"/>
        <v>0.85</v>
      </c>
      <c r="AI23" s="146">
        <v>0</v>
      </c>
      <c r="AJ23" s="147">
        <f t="shared" si="14"/>
        <v>0</v>
      </c>
      <c r="AK23" s="148">
        <v>197</v>
      </c>
      <c r="AL23" s="149">
        <v>125</v>
      </c>
      <c r="AM23" s="101">
        <f t="shared" si="15"/>
        <v>0.63451776649746194</v>
      </c>
      <c r="AN23" s="149">
        <v>72</v>
      </c>
      <c r="AO23" s="101">
        <f t="shared" si="16"/>
        <v>0.36548223350253806</v>
      </c>
      <c r="AP23" s="146">
        <v>0</v>
      </c>
      <c r="AQ23" s="147">
        <f t="shared" si="17"/>
        <v>0</v>
      </c>
      <c r="AR23" s="148">
        <v>20</v>
      </c>
      <c r="AS23" s="149">
        <v>18</v>
      </c>
      <c r="AT23" s="101">
        <f t="shared" si="18"/>
        <v>0.9</v>
      </c>
      <c r="AU23" s="149">
        <v>2</v>
      </c>
      <c r="AV23" s="101">
        <f t="shared" si="19"/>
        <v>0.1</v>
      </c>
      <c r="AW23" s="150">
        <v>0</v>
      </c>
      <c r="AX23" s="102">
        <f t="shared" si="20"/>
        <v>0</v>
      </c>
      <c r="AY23" s="148">
        <v>20</v>
      </c>
      <c r="AZ23" s="149">
        <v>5</v>
      </c>
      <c r="BA23" s="101">
        <f t="shared" si="21"/>
        <v>0.25</v>
      </c>
      <c r="BB23" s="149">
        <v>15</v>
      </c>
      <c r="BC23" s="101">
        <f t="shared" si="22"/>
        <v>0.75</v>
      </c>
      <c r="BD23" s="146">
        <v>0</v>
      </c>
      <c r="BE23" s="147">
        <f t="shared" si="23"/>
        <v>0</v>
      </c>
      <c r="BF23" s="148">
        <v>197</v>
      </c>
      <c r="BG23" s="149">
        <v>125</v>
      </c>
      <c r="BH23" s="101">
        <f t="shared" si="24"/>
        <v>0.63451776649746194</v>
      </c>
      <c r="BI23" s="149">
        <v>72</v>
      </c>
      <c r="BJ23" s="101">
        <f t="shared" si="25"/>
        <v>0.36548223350253806</v>
      </c>
      <c r="BK23" s="146">
        <v>0</v>
      </c>
      <c r="BL23" s="147">
        <f t="shared" si="26"/>
        <v>0</v>
      </c>
      <c r="BM23" s="148">
        <v>20</v>
      </c>
      <c r="BN23" s="149">
        <v>19</v>
      </c>
      <c r="BO23" s="103">
        <f t="shared" si="27"/>
        <v>0.95</v>
      </c>
      <c r="BP23" s="149">
        <v>1</v>
      </c>
      <c r="BQ23" s="104">
        <f t="shared" si="28"/>
        <v>0.05</v>
      </c>
      <c r="BR23" s="150">
        <v>0</v>
      </c>
      <c r="BS23" s="105">
        <f t="shared" si="29"/>
        <v>0</v>
      </c>
      <c r="BT23" s="151">
        <v>20</v>
      </c>
      <c r="BU23" s="149">
        <v>15</v>
      </c>
      <c r="BV23" s="103">
        <f t="shared" si="30"/>
        <v>0.75</v>
      </c>
      <c r="BW23" s="149">
        <v>5</v>
      </c>
      <c r="BX23" s="103">
        <f t="shared" si="31"/>
        <v>0.25</v>
      </c>
      <c r="BY23" s="152">
        <v>0</v>
      </c>
      <c r="BZ23" s="106">
        <f t="shared" si="32"/>
        <v>0</v>
      </c>
      <c r="CA23" s="148">
        <v>197</v>
      </c>
      <c r="CB23" s="149">
        <v>153</v>
      </c>
      <c r="CC23" s="101">
        <f t="shared" si="33"/>
        <v>0.7766497461928934</v>
      </c>
      <c r="CD23" s="149">
        <v>44</v>
      </c>
      <c r="CE23" s="101">
        <f t="shared" si="34"/>
        <v>0.2233502538071066</v>
      </c>
      <c r="CF23" s="153">
        <v>0</v>
      </c>
      <c r="CG23" s="107">
        <f t="shared" si="35"/>
        <v>0</v>
      </c>
      <c r="CH23" s="148">
        <v>20</v>
      </c>
      <c r="CI23" s="149">
        <v>18</v>
      </c>
      <c r="CJ23" s="103">
        <f t="shared" si="36"/>
        <v>0.9</v>
      </c>
      <c r="CK23" s="149">
        <v>0</v>
      </c>
      <c r="CL23" s="103">
        <f t="shared" si="37"/>
        <v>0</v>
      </c>
      <c r="CM23" s="149">
        <v>2</v>
      </c>
      <c r="CN23" s="147">
        <f t="shared" si="38"/>
        <v>0.1</v>
      </c>
      <c r="CO23" s="148">
        <v>20</v>
      </c>
      <c r="CP23" s="149">
        <v>14</v>
      </c>
      <c r="CQ23" s="103">
        <f t="shared" si="39"/>
        <v>0.7</v>
      </c>
      <c r="CR23" s="149">
        <v>6</v>
      </c>
      <c r="CS23" s="103">
        <f t="shared" si="40"/>
        <v>0.3</v>
      </c>
      <c r="CT23" s="149">
        <v>0</v>
      </c>
      <c r="CU23" s="147">
        <f t="shared" si="41"/>
        <v>0</v>
      </c>
      <c r="CV23" s="148">
        <v>192</v>
      </c>
      <c r="CW23" s="149">
        <v>139</v>
      </c>
      <c r="CX23" s="101">
        <f t="shared" si="42"/>
        <v>0.72395833333333337</v>
      </c>
      <c r="CY23" s="149">
        <v>53</v>
      </c>
      <c r="CZ23" s="103">
        <f t="shared" si="43"/>
        <v>0.27604166666666669</v>
      </c>
      <c r="DA23" s="149">
        <v>0</v>
      </c>
      <c r="DB23" s="154">
        <f t="shared" si="44"/>
        <v>0</v>
      </c>
    </row>
    <row r="24" spans="1:106" s="116" customFormat="1" ht="15" x14ac:dyDescent="0.25">
      <c r="A24" s="73" t="s">
        <v>19</v>
      </c>
      <c r="B24" s="144">
        <v>51</v>
      </c>
      <c r="C24" s="145">
        <v>42</v>
      </c>
      <c r="D24" s="101">
        <f t="shared" si="0"/>
        <v>0.82352941176470584</v>
      </c>
      <c r="E24" s="145">
        <v>9</v>
      </c>
      <c r="F24" s="102">
        <f t="shared" si="1"/>
        <v>0.17647058823529413</v>
      </c>
      <c r="G24" s="146">
        <v>0</v>
      </c>
      <c r="H24" s="147">
        <f t="shared" si="2"/>
        <v>0</v>
      </c>
      <c r="I24" s="148">
        <v>77</v>
      </c>
      <c r="J24" s="149">
        <v>32</v>
      </c>
      <c r="K24" s="101">
        <f t="shared" si="3"/>
        <v>0.41558441558441561</v>
      </c>
      <c r="L24" s="149">
        <v>45</v>
      </c>
      <c r="M24" s="101">
        <f t="shared" si="4"/>
        <v>0.58441558441558439</v>
      </c>
      <c r="N24" s="146">
        <v>0</v>
      </c>
      <c r="O24" s="147">
        <f t="shared" si="5"/>
        <v>0</v>
      </c>
      <c r="P24" s="148">
        <v>452</v>
      </c>
      <c r="Q24" s="149">
        <v>214</v>
      </c>
      <c r="R24" s="101">
        <f t="shared" si="6"/>
        <v>0.47345132743362833</v>
      </c>
      <c r="S24" s="149">
        <v>238</v>
      </c>
      <c r="T24" s="102">
        <f t="shared" si="7"/>
        <v>0.52654867256637172</v>
      </c>
      <c r="U24" s="146">
        <v>0</v>
      </c>
      <c r="V24" s="147">
        <f t="shared" si="8"/>
        <v>0</v>
      </c>
      <c r="W24" s="148">
        <v>51</v>
      </c>
      <c r="X24" s="149">
        <v>36</v>
      </c>
      <c r="Y24" s="101">
        <f t="shared" si="9"/>
        <v>0.70588235294117652</v>
      </c>
      <c r="Z24" s="149">
        <v>2</v>
      </c>
      <c r="AA24" s="101">
        <f t="shared" si="10"/>
        <v>3.9215686274509803E-2</v>
      </c>
      <c r="AB24" s="149">
        <v>13</v>
      </c>
      <c r="AC24" s="147">
        <f t="shared" si="11"/>
        <v>0.25490196078431371</v>
      </c>
      <c r="AD24" s="148">
        <v>77</v>
      </c>
      <c r="AE24" s="149">
        <v>50</v>
      </c>
      <c r="AF24" s="101">
        <f t="shared" si="12"/>
        <v>0.64935064935064934</v>
      </c>
      <c r="AG24" s="149">
        <v>27</v>
      </c>
      <c r="AH24" s="101">
        <f t="shared" si="13"/>
        <v>0.35064935064935066</v>
      </c>
      <c r="AI24" s="146">
        <v>0</v>
      </c>
      <c r="AJ24" s="147">
        <f t="shared" si="14"/>
        <v>0</v>
      </c>
      <c r="AK24" s="148">
        <v>489</v>
      </c>
      <c r="AL24" s="149">
        <v>225</v>
      </c>
      <c r="AM24" s="101">
        <f t="shared" si="15"/>
        <v>0.46012269938650308</v>
      </c>
      <c r="AN24" s="149">
        <v>264</v>
      </c>
      <c r="AO24" s="101">
        <f t="shared" si="16"/>
        <v>0.53987730061349692</v>
      </c>
      <c r="AP24" s="146">
        <v>0</v>
      </c>
      <c r="AQ24" s="147">
        <f t="shared" si="17"/>
        <v>0</v>
      </c>
      <c r="AR24" s="148">
        <v>51</v>
      </c>
      <c r="AS24" s="149">
        <v>47</v>
      </c>
      <c r="AT24" s="101">
        <f t="shared" si="18"/>
        <v>0.92156862745098034</v>
      </c>
      <c r="AU24" s="149">
        <v>4</v>
      </c>
      <c r="AV24" s="101">
        <f t="shared" si="19"/>
        <v>7.8431372549019607E-2</v>
      </c>
      <c r="AW24" s="150">
        <v>0</v>
      </c>
      <c r="AX24" s="102">
        <f t="shared" si="20"/>
        <v>0</v>
      </c>
      <c r="AY24" s="148">
        <v>77</v>
      </c>
      <c r="AZ24" s="149">
        <v>56</v>
      </c>
      <c r="BA24" s="101">
        <f t="shared" si="21"/>
        <v>0.72727272727272729</v>
      </c>
      <c r="BB24" s="149">
        <v>21</v>
      </c>
      <c r="BC24" s="101">
        <f t="shared" si="22"/>
        <v>0.27272727272727271</v>
      </c>
      <c r="BD24" s="146">
        <v>0</v>
      </c>
      <c r="BE24" s="147">
        <f t="shared" si="23"/>
        <v>0</v>
      </c>
      <c r="BF24" s="148">
        <v>458</v>
      </c>
      <c r="BG24" s="149">
        <v>240</v>
      </c>
      <c r="BH24" s="101">
        <f t="shared" si="24"/>
        <v>0.5240174672489083</v>
      </c>
      <c r="BI24" s="149">
        <v>218</v>
      </c>
      <c r="BJ24" s="101">
        <f t="shared" si="25"/>
        <v>0.4759825327510917</v>
      </c>
      <c r="BK24" s="146">
        <v>0</v>
      </c>
      <c r="BL24" s="147">
        <f t="shared" si="26"/>
        <v>0</v>
      </c>
      <c r="BM24" s="148">
        <v>51</v>
      </c>
      <c r="BN24" s="149">
        <v>41</v>
      </c>
      <c r="BO24" s="103">
        <f t="shared" si="27"/>
        <v>0.80392156862745101</v>
      </c>
      <c r="BP24" s="149">
        <v>2</v>
      </c>
      <c r="BQ24" s="104">
        <f t="shared" si="28"/>
        <v>3.9215686274509803E-2</v>
      </c>
      <c r="BR24" s="150">
        <v>8</v>
      </c>
      <c r="BS24" s="105">
        <f t="shared" si="29"/>
        <v>0.15686274509803921</v>
      </c>
      <c r="BT24" s="151">
        <v>77</v>
      </c>
      <c r="BU24" s="149">
        <v>59</v>
      </c>
      <c r="BV24" s="103">
        <f t="shared" si="30"/>
        <v>0.76623376623376627</v>
      </c>
      <c r="BW24" s="149">
        <v>18</v>
      </c>
      <c r="BX24" s="103">
        <f t="shared" si="31"/>
        <v>0.23376623376623376</v>
      </c>
      <c r="BY24" s="152">
        <v>0</v>
      </c>
      <c r="BZ24" s="106">
        <f t="shared" si="32"/>
        <v>0</v>
      </c>
      <c r="CA24" s="148">
        <v>458</v>
      </c>
      <c r="CB24" s="149">
        <v>242</v>
      </c>
      <c r="CC24" s="101">
        <f t="shared" si="33"/>
        <v>0.52838427947598254</v>
      </c>
      <c r="CD24" s="149">
        <v>216</v>
      </c>
      <c r="CE24" s="101">
        <f t="shared" si="34"/>
        <v>0.47161572052401746</v>
      </c>
      <c r="CF24" s="153">
        <v>0</v>
      </c>
      <c r="CG24" s="107">
        <f t="shared" si="35"/>
        <v>0</v>
      </c>
      <c r="CH24" s="148">
        <v>51</v>
      </c>
      <c r="CI24" s="149">
        <v>47</v>
      </c>
      <c r="CJ24" s="103">
        <f t="shared" si="36"/>
        <v>0.92156862745098034</v>
      </c>
      <c r="CK24" s="149">
        <v>4</v>
      </c>
      <c r="CL24" s="103">
        <f t="shared" si="37"/>
        <v>7.8431372549019607E-2</v>
      </c>
      <c r="CM24" s="149">
        <v>0</v>
      </c>
      <c r="CN24" s="147">
        <f t="shared" si="38"/>
        <v>0</v>
      </c>
      <c r="CO24" s="148">
        <v>73</v>
      </c>
      <c r="CP24" s="149">
        <v>59</v>
      </c>
      <c r="CQ24" s="103">
        <f t="shared" si="39"/>
        <v>0.80821917808219179</v>
      </c>
      <c r="CR24" s="149">
        <v>14</v>
      </c>
      <c r="CS24" s="103">
        <f t="shared" si="40"/>
        <v>0.19178082191780821</v>
      </c>
      <c r="CT24" s="149">
        <v>0</v>
      </c>
      <c r="CU24" s="147">
        <f t="shared" si="41"/>
        <v>0</v>
      </c>
      <c r="CV24" s="148">
        <v>423</v>
      </c>
      <c r="CW24" s="149">
        <v>240</v>
      </c>
      <c r="CX24" s="101">
        <f t="shared" si="42"/>
        <v>0.56737588652482274</v>
      </c>
      <c r="CY24" s="149">
        <v>183</v>
      </c>
      <c r="CZ24" s="103">
        <f t="shared" si="43"/>
        <v>0.43262411347517732</v>
      </c>
      <c r="DA24" s="149">
        <v>0</v>
      </c>
      <c r="DB24" s="154">
        <f t="shared" si="44"/>
        <v>0</v>
      </c>
    </row>
    <row r="25" spans="1:106" s="116" customFormat="1" ht="15" x14ac:dyDescent="0.25">
      <c r="A25" s="73" t="s">
        <v>20</v>
      </c>
      <c r="B25" s="144">
        <v>570</v>
      </c>
      <c r="C25" s="145">
        <v>508</v>
      </c>
      <c r="D25" s="101">
        <f t="shared" si="0"/>
        <v>0.89122807017543859</v>
      </c>
      <c r="E25" s="145">
        <v>60</v>
      </c>
      <c r="F25" s="102">
        <f t="shared" si="1"/>
        <v>0.10526315789473684</v>
      </c>
      <c r="G25" s="149">
        <v>2</v>
      </c>
      <c r="H25" s="147">
        <f t="shared" si="2"/>
        <v>3.5087719298245615E-3</v>
      </c>
      <c r="I25" s="148">
        <v>592</v>
      </c>
      <c r="J25" s="149">
        <v>481</v>
      </c>
      <c r="K25" s="101">
        <f t="shared" si="3"/>
        <v>0.8125</v>
      </c>
      <c r="L25" s="149">
        <v>108</v>
      </c>
      <c r="M25" s="101">
        <f t="shared" si="4"/>
        <v>0.18243243243243243</v>
      </c>
      <c r="N25" s="149">
        <v>3</v>
      </c>
      <c r="O25" s="147">
        <f t="shared" si="5"/>
        <v>5.0675675675675678E-3</v>
      </c>
      <c r="P25" s="155">
        <v>2847</v>
      </c>
      <c r="Q25" s="150">
        <v>1838</v>
      </c>
      <c r="R25" s="101">
        <f t="shared" si="6"/>
        <v>0.64559185107130312</v>
      </c>
      <c r="S25" s="149">
        <v>995</v>
      </c>
      <c r="T25" s="102">
        <f t="shared" si="7"/>
        <v>0.34949069195644539</v>
      </c>
      <c r="U25" s="146">
        <v>14</v>
      </c>
      <c r="V25" s="147">
        <f t="shared" si="8"/>
        <v>4.9174569722514926E-3</v>
      </c>
      <c r="W25" s="148">
        <v>570</v>
      </c>
      <c r="X25" s="149">
        <v>549</v>
      </c>
      <c r="Y25" s="101">
        <f t="shared" si="9"/>
        <v>0.9631578947368421</v>
      </c>
      <c r="Z25" s="149">
        <v>16</v>
      </c>
      <c r="AA25" s="101">
        <f t="shared" si="10"/>
        <v>2.8070175438596492E-2</v>
      </c>
      <c r="AB25" s="149">
        <v>5</v>
      </c>
      <c r="AC25" s="147">
        <f t="shared" si="11"/>
        <v>8.771929824561403E-3</v>
      </c>
      <c r="AD25" s="148">
        <v>577</v>
      </c>
      <c r="AE25" s="149">
        <v>549</v>
      </c>
      <c r="AF25" s="101">
        <f t="shared" si="12"/>
        <v>0.95147313691507795</v>
      </c>
      <c r="AG25" s="149">
        <v>28</v>
      </c>
      <c r="AH25" s="101">
        <f t="shared" si="13"/>
        <v>4.852686308492201E-2</v>
      </c>
      <c r="AI25" s="146">
        <v>0</v>
      </c>
      <c r="AJ25" s="147">
        <f t="shared" si="14"/>
        <v>0</v>
      </c>
      <c r="AK25" s="155">
        <v>2683</v>
      </c>
      <c r="AL25" s="150">
        <v>2220</v>
      </c>
      <c r="AM25" s="101">
        <f t="shared" si="15"/>
        <v>0.82743197912784194</v>
      </c>
      <c r="AN25" s="149">
        <v>463</v>
      </c>
      <c r="AO25" s="101">
        <f t="shared" si="16"/>
        <v>0.17256802087215803</v>
      </c>
      <c r="AP25" s="146">
        <v>0</v>
      </c>
      <c r="AQ25" s="147">
        <f t="shared" si="17"/>
        <v>0</v>
      </c>
      <c r="AR25" s="148">
        <v>568</v>
      </c>
      <c r="AS25" s="149">
        <v>550</v>
      </c>
      <c r="AT25" s="101">
        <f t="shared" si="18"/>
        <v>0.96830985915492962</v>
      </c>
      <c r="AU25" s="149">
        <v>18</v>
      </c>
      <c r="AV25" s="101">
        <f t="shared" si="19"/>
        <v>3.1690140845070422E-2</v>
      </c>
      <c r="AW25" s="150">
        <v>0</v>
      </c>
      <c r="AX25" s="102">
        <f t="shared" si="20"/>
        <v>0</v>
      </c>
      <c r="AY25" s="148">
        <v>580</v>
      </c>
      <c r="AZ25" s="149">
        <v>556</v>
      </c>
      <c r="BA25" s="101">
        <f t="shared" si="21"/>
        <v>0.95862068965517244</v>
      </c>
      <c r="BB25" s="149">
        <v>24</v>
      </c>
      <c r="BC25" s="101">
        <f t="shared" si="22"/>
        <v>4.1379310344827586E-2</v>
      </c>
      <c r="BD25" s="146">
        <v>0</v>
      </c>
      <c r="BE25" s="147">
        <f t="shared" si="23"/>
        <v>0</v>
      </c>
      <c r="BF25" s="155">
        <v>2703</v>
      </c>
      <c r="BG25" s="150">
        <v>2275</v>
      </c>
      <c r="BH25" s="101">
        <f t="shared" si="24"/>
        <v>0.84165741768405478</v>
      </c>
      <c r="BI25" s="149">
        <v>428</v>
      </c>
      <c r="BJ25" s="101">
        <f t="shared" si="25"/>
        <v>0.15834258231594525</v>
      </c>
      <c r="BK25" s="146">
        <v>0</v>
      </c>
      <c r="BL25" s="147">
        <f t="shared" si="26"/>
        <v>0</v>
      </c>
      <c r="BM25" s="148">
        <v>570</v>
      </c>
      <c r="BN25" s="149">
        <v>327</v>
      </c>
      <c r="BO25" s="103">
        <f t="shared" si="27"/>
        <v>0.5736842105263158</v>
      </c>
      <c r="BP25" s="149">
        <v>18</v>
      </c>
      <c r="BQ25" s="104">
        <f t="shared" si="28"/>
        <v>3.1578947368421054E-2</v>
      </c>
      <c r="BR25" s="150">
        <v>225</v>
      </c>
      <c r="BS25" s="105">
        <f t="shared" si="29"/>
        <v>0.39473684210526316</v>
      </c>
      <c r="BT25" s="151">
        <v>605</v>
      </c>
      <c r="BU25" s="149">
        <v>590</v>
      </c>
      <c r="BV25" s="103">
        <f t="shared" si="30"/>
        <v>0.97520661157024791</v>
      </c>
      <c r="BW25" s="149">
        <v>15</v>
      </c>
      <c r="BX25" s="103">
        <f t="shared" si="31"/>
        <v>2.4793388429752067E-2</v>
      </c>
      <c r="BY25" s="152">
        <v>0</v>
      </c>
      <c r="BZ25" s="106">
        <f t="shared" si="32"/>
        <v>0</v>
      </c>
      <c r="CA25" s="155">
        <v>2810</v>
      </c>
      <c r="CB25" s="150">
        <v>2537</v>
      </c>
      <c r="CC25" s="101">
        <f t="shared" si="33"/>
        <v>0.90284697508896794</v>
      </c>
      <c r="CD25" s="149">
        <v>271</v>
      </c>
      <c r="CE25" s="101">
        <f t="shared" si="34"/>
        <v>9.6441281138790039E-2</v>
      </c>
      <c r="CF25" s="153">
        <v>2</v>
      </c>
      <c r="CG25" s="107">
        <f t="shared" si="35"/>
        <v>7.1174377224199293E-4</v>
      </c>
      <c r="CH25" s="148">
        <v>570</v>
      </c>
      <c r="CI25" s="149">
        <v>540</v>
      </c>
      <c r="CJ25" s="103">
        <f t="shared" si="36"/>
        <v>0.94736842105263153</v>
      </c>
      <c r="CK25" s="149">
        <v>10</v>
      </c>
      <c r="CL25" s="103">
        <f t="shared" si="37"/>
        <v>1.7543859649122806E-2</v>
      </c>
      <c r="CM25" s="149">
        <v>20</v>
      </c>
      <c r="CN25" s="147">
        <f t="shared" si="38"/>
        <v>3.5087719298245612E-2</v>
      </c>
      <c r="CO25" s="148">
        <v>608</v>
      </c>
      <c r="CP25" s="149">
        <v>587</v>
      </c>
      <c r="CQ25" s="103">
        <f t="shared" si="39"/>
        <v>0.96546052631578949</v>
      </c>
      <c r="CR25" s="149">
        <v>19</v>
      </c>
      <c r="CS25" s="103">
        <f t="shared" si="40"/>
        <v>3.125E-2</v>
      </c>
      <c r="CT25" s="149">
        <v>2</v>
      </c>
      <c r="CU25" s="147">
        <f t="shared" si="41"/>
        <v>3.2894736842105261E-3</v>
      </c>
      <c r="CV25" s="155">
        <v>2808</v>
      </c>
      <c r="CW25" s="150">
        <v>2601</v>
      </c>
      <c r="CX25" s="101">
        <f t="shared" si="42"/>
        <v>0.92628205128205132</v>
      </c>
      <c r="CY25" s="149">
        <v>166</v>
      </c>
      <c r="CZ25" s="103">
        <f t="shared" si="43"/>
        <v>5.9116809116809117E-2</v>
      </c>
      <c r="DA25" s="149">
        <v>41</v>
      </c>
      <c r="DB25" s="154">
        <f t="shared" si="44"/>
        <v>1.4601139601139601E-2</v>
      </c>
    </row>
    <row r="26" spans="1:106" s="116" customFormat="1" ht="15" x14ac:dyDescent="0.25">
      <c r="A26" s="73" t="s">
        <v>21</v>
      </c>
      <c r="B26" s="144">
        <v>216</v>
      </c>
      <c r="C26" s="145">
        <v>173</v>
      </c>
      <c r="D26" s="101">
        <f t="shared" si="0"/>
        <v>0.80092592592592593</v>
      </c>
      <c r="E26" s="145">
        <v>43</v>
      </c>
      <c r="F26" s="102">
        <f t="shared" si="1"/>
        <v>0.19907407407407407</v>
      </c>
      <c r="G26" s="146">
        <v>0</v>
      </c>
      <c r="H26" s="147">
        <f t="shared" si="2"/>
        <v>0</v>
      </c>
      <c r="I26" s="148">
        <v>216</v>
      </c>
      <c r="J26" s="149">
        <v>55</v>
      </c>
      <c r="K26" s="101">
        <f t="shared" si="3"/>
        <v>0.25462962962962965</v>
      </c>
      <c r="L26" s="149">
        <v>160</v>
      </c>
      <c r="M26" s="101">
        <f t="shared" si="4"/>
        <v>0.7407407407407407</v>
      </c>
      <c r="N26" s="149">
        <v>1</v>
      </c>
      <c r="O26" s="147">
        <f t="shared" si="5"/>
        <v>4.6296296296296294E-3</v>
      </c>
      <c r="P26" s="155">
        <v>1842</v>
      </c>
      <c r="Q26" s="149">
        <v>877</v>
      </c>
      <c r="R26" s="101">
        <f t="shared" si="6"/>
        <v>0.47611292073832789</v>
      </c>
      <c r="S26" s="149">
        <v>958</v>
      </c>
      <c r="T26" s="102">
        <f t="shared" si="7"/>
        <v>0.52008686210640609</v>
      </c>
      <c r="U26" s="146">
        <v>7</v>
      </c>
      <c r="V26" s="147">
        <f t="shared" si="8"/>
        <v>3.8002171552660152E-3</v>
      </c>
      <c r="W26" s="148">
        <v>217</v>
      </c>
      <c r="X26" s="149">
        <v>202</v>
      </c>
      <c r="Y26" s="101">
        <f t="shared" si="9"/>
        <v>0.93087557603686633</v>
      </c>
      <c r="Z26" s="149">
        <v>15</v>
      </c>
      <c r="AA26" s="101">
        <f t="shared" si="10"/>
        <v>6.9124423963133647E-2</v>
      </c>
      <c r="AB26" s="146">
        <v>0</v>
      </c>
      <c r="AC26" s="147">
        <f t="shared" si="11"/>
        <v>0</v>
      </c>
      <c r="AD26" s="148">
        <v>216</v>
      </c>
      <c r="AE26" s="149">
        <v>163</v>
      </c>
      <c r="AF26" s="101">
        <f t="shared" si="12"/>
        <v>0.75462962962962965</v>
      </c>
      <c r="AG26" s="149">
        <v>53</v>
      </c>
      <c r="AH26" s="101">
        <f t="shared" si="13"/>
        <v>0.24537037037037038</v>
      </c>
      <c r="AI26" s="146">
        <v>0</v>
      </c>
      <c r="AJ26" s="147">
        <f t="shared" si="14"/>
        <v>0</v>
      </c>
      <c r="AK26" s="155">
        <v>1859</v>
      </c>
      <c r="AL26" s="150">
        <v>1155</v>
      </c>
      <c r="AM26" s="101">
        <f t="shared" si="15"/>
        <v>0.62130177514792895</v>
      </c>
      <c r="AN26" s="149">
        <v>701</v>
      </c>
      <c r="AO26" s="101">
        <f t="shared" si="16"/>
        <v>0.37708445400753093</v>
      </c>
      <c r="AP26" s="146">
        <v>3</v>
      </c>
      <c r="AQ26" s="147">
        <f t="shared" si="17"/>
        <v>1.6137708445400753E-3</v>
      </c>
      <c r="AR26" s="148">
        <v>217</v>
      </c>
      <c r="AS26" s="149">
        <v>204</v>
      </c>
      <c r="AT26" s="101">
        <f t="shared" si="18"/>
        <v>0.94009216589861755</v>
      </c>
      <c r="AU26" s="149">
        <v>13</v>
      </c>
      <c r="AV26" s="101">
        <f t="shared" si="19"/>
        <v>5.9907834101382486E-2</v>
      </c>
      <c r="AW26" s="150">
        <v>0</v>
      </c>
      <c r="AX26" s="102">
        <f t="shared" si="20"/>
        <v>0</v>
      </c>
      <c r="AY26" s="148">
        <v>217</v>
      </c>
      <c r="AZ26" s="149">
        <v>161</v>
      </c>
      <c r="BA26" s="101">
        <f t="shared" si="21"/>
        <v>0.74193548387096775</v>
      </c>
      <c r="BB26" s="149">
        <v>56</v>
      </c>
      <c r="BC26" s="101">
        <f t="shared" si="22"/>
        <v>0.25806451612903225</v>
      </c>
      <c r="BD26" s="146">
        <v>0</v>
      </c>
      <c r="BE26" s="147">
        <f t="shared" si="23"/>
        <v>0</v>
      </c>
      <c r="BF26" s="155">
        <v>1913</v>
      </c>
      <c r="BG26" s="150">
        <v>1205</v>
      </c>
      <c r="BH26" s="101">
        <f t="shared" si="24"/>
        <v>0.62990067956089912</v>
      </c>
      <c r="BI26" s="149">
        <v>706</v>
      </c>
      <c r="BJ26" s="101">
        <f t="shared" si="25"/>
        <v>0.36905384213277576</v>
      </c>
      <c r="BK26" s="146">
        <v>2</v>
      </c>
      <c r="BL26" s="147">
        <f t="shared" si="26"/>
        <v>1.0454783063251437E-3</v>
      </c>
      <c r="BM26" s="148">
        <v>217</v>
      </c>
      <c r="BN26" s="149">
        <v>196</v>
      </c>
      <c r="BO26" s="103">
        <f t="shared" si="27"/>
        <v>0.90322580645161288</v>
      </c>
      <c r="BP26" s="149">
        <v>10</v>
      </c>
      <c r="BQ26" s="104">
        <f t="shared" si="28"/>
        <v>4.6082949308755762E-2</v>
      </c>
      <c r="BR26" s="150">
        <v>11</v>
      </c>
      <c r="BS26" s="105">
        <f t="shared" si="29"/>
        <v>5.0691244239631339E-2</v>
      </c>
      <c r="BT26" s="151">
        <v>217</v>
      </c>
      <c r="BU26" s="149">
        <v>185</v>
      </c>
      <c r="BV26" s="103">
        <f t="shared" si="30"/>
        <v>0.85253456221198154</v>
      </c>
      <c r="BW26" s="149">
        <v>31</v>
      </c>
      <c r="BX26" s="103">
        <f t="shared" si="31"/>
        <v>0.14285714285714285</v>
      </c>
      <c r="BY26" s="152">
        <v>1</v>
      </c>
      <c r="BZ26" s="106">
        <f t="shared" si="32"/>
        <v>4.608294930875576E-3</v>
      </c>
      <c r="CA26" s="155">
        <v>1859</v>
      </c>
      <c r="CB26" s="150">
        <v>1326</v>
      </c>
      <c r="CC26" s="101">
        <f t="shared" si="33"/>
        <v>0.71328671328671334</v>
      </c>
      <c r="CD26" s="149">
        <v>532</v>
      </c>
      <c r="CE26" s="101">
        <f t="shared" si="34"/>
        <v>0.28617536309843999</v>
      </c>
      <c r="CF26" s="153">
        <v>1</v>
      </c>
      <c r="CG26" s="107">
        <f t="shared" si="35"/>
        <v>5.3792361484669173E-4</v>
      </c>
      <c r="CH26" s="148">
        <v>217</v>
      </c>
      <c r="CI26" s="149">
        <v>160</v>
      </c>
      <c r="CJ26" s="103">
        <f t="shared" si="36"/>
        <v>0.73732718894009219</v>
      </c>
      <c r="CK26" s="149">
        <v>8</v>
      </c>
      <c r="CL26" s="103">
        <f t="shared" si="37"/>
        <v>3.6866359447004608E-2</v>
      </c>
      <c r="CM26" s="149">
        <v>49</v>
      </c>
      <c r="CN26" s="147">
        <f t="shared" si="38"/>
        <v>0.22580645161290322</v>
      </c>
      <c r="CO26" s="148">
        <v>217</v>
      </c>
      <c r="CP26" s="149">
        <v>166</v>
      </c>
      <c r="CQ26" s="103">
        <f t="shared" si="39"/>
        <v>0.76497695852534564</v>
      </c>
      <c r="CR26" s="149">
        <v>15</v>
      </c>
      <c r="CS26" s="103">
        <f t="shared" si="40"/>
        <v>6.9124423963133647E-2</v>
      </c>
      <c r="CT26" s="149">
        <v>36</v>
      </c>
      <c r="CU26" s="147">
        <f t="shared" si="41"/>
        <v>0.16589861751152074</v>
      </c>
      <c r="CV26" s="155">
        <v>1796</v>
      </c>
      <c r="CW26" s="150">
        <v>1087</v>
      </c>
      <c r="CX26" s="101">
        <f t="shared" si="42"/>
        <v>0.60523385300668153</v>
      </c>
      <c r="CY26" s="149">
        <v>392</v>
      </c>
      <c r="CZ26" s="103">
        <f t="shared" si="43"/>
        <v>0.21826280623608019</v>
      </c>
      <c r="DA26" s="146">
        <v>317</v>
      </c>
      <c r="DB26" s="154">
        <f t="shared" si="44"/>
        <v>0.17650334075723831</v>
      </c>
    </row>
    <row r="27" spans="1:106" s="116" customFormat="1" ht="15" x14ac:dyDescent="0.25">
      <c r="A27" s="73" t="s">
        <v>22</v>
      </c>
      <c r="B27" s="144">
        <v>17</v>
      </c>
      <c r="C27" s="145">
        <v>11</v>
      </c>
      <c r="D27" s="101">
        <f t="shared" si="0"/>
        <v>0.6470588235294118</v>
      </c>
      <c r="E27" s="145">
        <v>6</v>
      </c>
      <c r="F27" s="102">
        <f t="shared" si="1"/>
        <v>0.35294117647058826</v>
      </c>
      <c r="G27" s="146">
        <v>0</v>
      </c>
      <c r="H27" s="147">
        <f t="shared" si="2"/>
        <v>0</v>
      </c>
      <c r="I27" s="148">
        <v>36</v>
      </c>
      <c r="J27" s="149">
        <v>17</v>
      </c>
      <c r="K27" s="101">
        <f t="shared" si="3"/>
        <v>0.47222222222222221</v>
      </c>
      <c r="L27" s="149">
        <v>19</v>
      </c>
      <c r="M27" s="101">
        <f t="shared" si="4"/>
        <v>0.52777777777777779</v>
      </c>
      <c r="N27" s="146">
        <v>0</v>
      </c>
      <c r="O27" s="147">
        <f t="shared" si="5"/>
        <v>0</v>
      </c>
      <c r="P27" s="148">
        <v>148</v>
      </c>
      <c r="Q27" s="149">
        <v>57</v>
      </c>
      <c r="R27" s="101">
        <f t="shared" si="6"/>
        <v>0.38513513513513514</v>
      </c>
      <c r="S27" s="149">
        <v>91</v>
      </c>
      <c r="T27" s="102">
        <f t="shared" si="7"/>
        <v>0.61486486486486491</v>
      </c>
      <c r="U27" s="146">
        <v>0</v>
      </c>
      <c r="V27" s="147">
        <f t="shared" si="8"/>
        <v>0</v>
      </c>
      <c r="W27" s="148">
        <v>18</v>
      </c>
      <c r="X27" s="149">
        <v>10</v>
      </c>
      <c r="Y27" s="101">
        <f t="shared" si="9"/>
        <v>0.55555555555555558</v>
      </c>
      <c r="Z27" s="149">
        <v>8</v>
      </c>
      <c r="AA27" s="101">
        <f t="shared" si="10"/>
        <v>0.44444444444444442</v>
      </c>
      <c r="AB27" s="146">
        <v>0</v>
      </c>
      <c r="AC27" s="147">
        <f t="shared" si="11"/>
        <v>0</v>
      </c>
      <c r="AD27" s="148">
        <v>36</v>
      </c>
      <c r="AE27" s="149">
        <v>16</v>
      </c>
      <c r="AF27" s="101">
        <f t="shared" si="12"/>
        <v>0.44444444444444442</v>
      </c>
      <c r="AG27" s="149">
        <v>20</v>
      </c>
      <c r="AH27" s="101">
        <f t="shared" si="13"/>
        <v>0.55555555555555558</v>
      </c>
      <c r="AI27" s="146">
        <v>0</v>
      </c>
      <c r="AJ27" s="147">
        <f t="shared" si="14"/>
        <v>0</v>
      </c>
      <c r="AK27" s="148">
        <v>150</v>
      </c>
      <c r="AL27" s="149">
        <v>68</v>
      </c>
      <c r="AM27" s="101">
        <f t="shared" si="15"/>
        <v>0.45333333333333331</v>
      </c>
      <c r="AN27" s="149">
        <v>82</v>
      </c>
      <c r="AO27" s="101">
        <f t="shared" si="16"/>
        <v>0.54666666666666663</v>
      </c>
      <c r="AP27" s="146">
        <v>0</v>
      </c>
      <c r="AQ27" s="147">
        <f t="shared" si="17"/>
        <v>0</v>
      </c>
      <c r="AR27" s="148">
        <v>18</v>
      </c>
      <c r="AS27" s="149">
        <v>16</v>
      </c>
      <c r="AT27" s="101">
        <f t="shared" si="18"/>
        <v>0.88888888888888884</v>
      </c>
      <c r="AU27" s="149">
        <v>2</v>
      </c>
      <c r="AV27" s="101">
        <f t="shared" si="19"/>
        <v>0.1111111111111111</v>
      </c>
      <c r="AW27" s="150">
        <v>0</v>
      </c>
      <c r="AX27" s="102">
        <f t="shared" si="20"/>
        <v>0</v>
      </c>
      <c r="AY27" s="148">
        <v>18</v>
      </c>
      <c r="AZ27" s="149">
        <v>12</v>
      </c>
      <c r="BA27" s="101">
        <f t="shared" si="21"/>
        <v>0.66666666666666663</v>
      </c>
      <c r="BB27" s="149">
        <v>6</v>
      </c>
      <c r="BC27" s="101">
        <f t="shared" si="22"/>
        <v>0.33333333333333331</v>
      </c>
      <c r="BD27" s="146">
        <v>0</v>
      </c>
      <c r="BE27" s="147">
        <f t="shared" si="23"/>
        <v>0</v>
      </c>
      <c r="BF27" s="148">
        <v>166</v>
      </c>
      <c r="BG27" s="149">
        <v>111</v>
      </c>
      <c r="BH27" s="101">
        <f t="shared" si="24"/>
        <v>0.66867469879518071</v>
      </c>
      <c r="BI27" s="149">
        <v>55</v>
      </c>
      <c r="BJ27" s="101">
        <f t="shared" si="25"/>
        <v>0.33132530120481929</v>
      </c>
      <c r="BK27" s="146">
        <v>0</v>
      </c>
      <c r="BL27" s="147">
        <f t="shared" si="26"/>
        <v>0</v>
      </c>
      <c r="BM27" s="148">
        <v>18</v>
      </c>
      <c r="BN27" s="149">
        <v>15</v>
      </c>
      <c r="BO27" s="103">
        <f t="shared" si="27"/>
        <v>0.83333333333333337</v>
      </c>
      <c r="BP27" s="149">
        <v>3</v>
      </c>
      <c r="BQ27" s="104">
        <f t="shared" si="28"/>
        <v>0.16666666666666666</v>
      </c>
      <c r="BR27" s="150">
        <v>0</v>
      </c>
      <c r="BS27" s="105">
        <f t="shared" si="29"/>
        <v>0</v>
      </c>
      <c r="BT27" s="151">
        <v>19</v>
      </c>
      <c r="BU27" s="149">
        <v>14</v>
      </c>
      <c r="BV27" s="103">
        <f t="shared" si="30"/>
        <v>0.73684210526315785</v>
      </c>
      <c r="BW27" s="149">
        <v>5</v>
      </c>
      <c r="BX27" s="103">
        <f t="shared" si="31"/>
        <v>0.26315789473684209</v>
      </c>
      <c r="BY27" s="152">
        <v>0</v>
      </c>
      <c r="BZ27" s="106">
        <f t="shared" si="32"/>
        <v>0</v>
      </c>
      <c r="CA27" s="148">
        <v>180</v>
      </c>
      <c r="CB27" s="149">
        <v>117</v>
      </c>
      <c r="CC27" s="101">
        <f t="shared" si="33"/>
        <v>0.65</v>
      </c>
      <c r="CD27" s="149">
        <v>63</v>
      </c>
      <c r="CE27" s="101">
        <f t="shared" si="34"/>
        <v>0.35</v>
      </c>
      <c r="CF27" s="153">
        <v>0</v>
      </c>
      <c r="CG27" s="107">
        <f t="shared" si="35"/>
        <v>0</v>
      </c>
      <c r="CH27" s="148">
        <v>18</v>
      </c>
      <c r="CI27" s="149">
        <v>18</v>
      </c>
      <c r="CJ27" s="103">
        <f t="shared" si="36"/>
        <v>1</v>
      </c>
      <c r="CK27" s="149">
        <v>0</v>
      </c>
      <c r="CL27" s="103">
        <f t="shared" si="37"/>
        <v>0</v>
      </c>
      <c r="CM27" s="149">
        <v>0</v>
      </c>
      <c r="CN27" s="147">
        <f t="shared" si="38"/>
        <v>0</v>
      </c>
      <c r="CO27" s="148">
        <v>20</v>
      </c>
      <c r="CP27" s="149">
        <v>15</v>
      </c>
      <c r="CQ27" s="103">
        <f t="shared" si="39"/>
        <v>0.75</v>
      </c>
      <c r="CR27" s="149">
        <v>5</v>
      </c>
      <c r="CS27" s="103">
        <f t="shared" si="40"/>
        <v>0.25</v>
      </c>
      <c r="CT27" s="149">
        <v>0</v>
      </c>
      <c r="CU27" s="147">
        <f t="shared" si="41"/>
        <v>0</v>
      </c>
      <c r="CV27" s="148">
        <v>164</v>
      </c>
      <c r="CW27" s="149">
        <v>109</v>
      </c>
      <c r="CX27" s="101">
        <f t="shared" si="42"/>
        <v>0.66463414634146345</v>
      </c>
      <c r="CY27" s="149">
        <v>55</v>
      </c>
      <c r="CZ27" s="103">
        <f t="shared" si="43"/>
        <v>0.33536585365853661</v>
      </c>
      <c r="DA27" s="149">
        <v>0</v>
      </c>
      <c r="DB27" s="154">
        <f t="shared" si="44"/>
        <v>0</v>
      </c>
    </row>
    <row r="28" spans="1:106" s="116" customFormat="1" ht="15" x14ac:dyDescent="0.25">
      <c r="A28" s="73" t="s">
        <v>23</v>
      </c>
      <c r="B28" s="144">
        <v>11</v>
      </c>
      <c r="C28" s="145">
        <v>8</v>
      </c>
      <c r="D28" s="101">
        <f t="shared" si="0"/>
        <v>0.72727272727272729</v>
      </c>
      <c r="E28" s="145">
        <v>3</v>
      </c>
      <c r="F28" s="102">
        <f t="shared" si="1"/>
        <v>0.27272727272727271</v>
      </c>
      <c r="G28" s="146">
        <v>0</v>
      </c>
      <c r="H28" s="147">
        <f t="shared" si="2"/>
        <v>0</v>
      </c>
      <c r="I28" s="148">
        <v>11</v>
      </c>
      <c r="J28" s="149">
        <v>3</v>
      </c>
      <c r="K28" s="101">
        <f t="shared" si="3"/>
        <v>0.27272727272727271</v>
      </c>
      <c r="L28" s="149">
        <v>8</v>
      </c>
      <c r="M28" s="101">
        <f t="shared" si="4"/>
        <v>0.72727272727272729</v>
      </c>
      <c r="N28" s="146">
        <v>0</v>
      </c>
      <c r="O28" s="147">
        <f t="shared" si="5"/>
        <v>0</v>
      </c>
      <c r="P28" s="148">
        <v>117</v>
      </c>
      <c r="Q28" s="149">
        <v>58</v>
      </c>
      <c r="R28" s="101">
        <f t="shared" si="6"/>
        <v>0.49572649572649574</v>
      </c>
      <c r="S28" s="149">
        <v>59</v>
      </c>
      <c r="T28" s="102">
        <f t="shared" si="7"/>
        <v>0.50427350427350426</v>
      </c>
      <c r="U28" s="146">
        <v>0</v>
      </c>
      <c r="V28" s="147">
        <f t="shared" si="8"/>
        <v>0</v>
      </c>
      <c r="W28" s="148">
        <v>11</v>
      </c>
      <c r="X28" s="149">
        <v>6</v>
      </c>
      <c r="Y28" s="101">
        <f t="shared" si="9"/>
        <v>0.54545454545454541</v>
      </c>
      <c r="Z28" s="149">
        <v>5</v>
      </c>
      <c r="AA28" s="101">
        <f t="shared" si="10"/>
        <v>0.45454545454545453</v>
      </c>
      <c r="AB28" s="146">
        <v>0</v>
      </c>
      <c r="AC28" s="147">
        <f t="shared" si="11"/>
        <v>0</v>
      </c>
      <c r="AD28" s="148">
        <v>11</v>
      </c>
      <c r="AE28" s="149">
        <v>5</v>
      </c>
      <c r="AF28" s="101">
        <f t="shared" si="12"/>
        <v>0.45454545454545453</v>
      </c>
      <c r="AG28" s="149">
        <v>6</v>
      </c>
      <c r="AH28" s="101">
        <f t="shared" si="13"/>
        <v>0.54545454545454541</v>
      </c>
      <c r="AI28" s="146">
        <v>0</v>
      </c>
      <c r="AJ28" s="147">
        <f t="shared" si="14"/>
        <v>0</v>
      </c>
      <c r="AK28" s="148">
        <v>117</v>
      </c>
      <c r="AL28" s="149">
        <v>60</v>
      </c>
      <c r="AM28" s="101">
        <f t="shared" si="15"/>
        <v>0.51282051282051277</v>
      </c>
      <c r="AN28" s="149">
        <v>57</v>
      </c>
      <c r="AO28" s="101">
        <f t="shared" si="16"/>
        <v>0.48717948717948717</v>
      </c>
      <c r="AP28" s="146">
        <v>0</v>
      </c>
      <c r="AQ28" s="147">
        <f t="shared" si="17"/>
        <v>0</v>
      </c>
      <c r="AR28" s="148">
        <v>10</v>
      </c>
      <c r="AS28" s="149">
        <v>10</v>
      </c>
      <c r="AT28" s="101">
        <f t="shared" si="18"/>
        <v>1</v>
      </c>
      <c r="AU28" s="149"/>
      <c r="AV28" s="101">
        <f t="shared" si="19"/>
        <v>0</v>
      </c>
      <c r="AW28" s="150">
        <v>0</v>
      </c>
      <c r="AX28" s="102">
        <f t="shared" si="20"/>
        <v>0</v>
      </c>
      <c r="AY28" s="148">
        <v>10</v>
      </c>
      <c r="AZ28" s="149">
        <v>10</v>
      </c>
      <c r="BA28" s="101">
        <f t="shared" si="21"/>
        <v>1</v>
      </c>
      <c r="BB28" s="149">
        <v>0</v>
      </c>
      <c r="BC28" s="101">
        <f t="shared" si="22"/>
        <v>0</v>
      </c>
      <c r="BD28" s="146">
        <v>0</v>
      </c>
      <c r="BE28" s="147">
        <f t="shared" si="23"/>
        <v>0</v>
      </c>
      <c r="BF28" s="148">
        <v>108</v>
      </c>
      <c r="BG28" s="149">
        <v>61</v>
      </c>
      <c r="BH28" s="101">
        <f t="shared" si="24"/>
        <v>0.56481481481481477</v>
      </c>
      <c r="BI28" s="149">
        <v>47</v>
      </c>
      <c r="BJ28" s="101">
        <f t="shared" si="25"/>
        <v>0.43518518518518517</v>
      </c>
      <c r="BK28" s="146">
        <v>0</v>
      </c>
      <c r="BL28" s="147">
        <f t="shared" si="26"/>
        <v>0</v>
      </c>
      <c r="BM28" s="148">
        <v>10</v>
      </c>
      <c r="BN28" s="149">
        <v>6</v>
      </c>
      <c r="BO28" s="103">
        <f t="shared" si="27"/>
        <v>0.6</v>
      </c>
      <c r="BP28" s="149">
        <v>1</v>
      </c>
      <c r="BQ28" s="104">
        <f t="shared" si="28"/>
        <v>0.1</v>
      </c>
      <c r="BR28" s="150">
        <v>3</v>
      </c>
      <c r="BS28" s="105">
        <f t="shared" si="29"/>
        <v>0.3</v>
      </c>
      <c r="BT28" s="151">
        <v>10</v>
      </c>
      <c r="BU28" s="149">
        <v>6</v>
      </c>
      <c r="BV28" s="103">
        <f t="shared" si="30"/>
        <v>0.6</v>
      </c>
      <c r="BW28" s="149">
        <v>4</v>
      </c>
      <c r="BX28" s="103">
        <f t="shared" si="31"/>
        <v>0.4</v>
      </c>
      <c r="BY28" s="152">
        <v>0</v>
      </c>
      <c r="BZ28" s="106">
        <f t="shared" si="32"/>
        <v>0</v>
      </c>
      <c r="CA28" s="148">
        <v>102</v>
      </c>
      <c r="CB28" s="149">
        <v>66</v>
      </c>
      <c r="CC28" s="101">
        <f t="shared" si="33"/>
        <v>0.6470588235294118</v>
      </c>
      <c r="CD28" s="149">
        <v>36</v>
      </c>
      <c r="CE28" s="101">
        <f t="shared" si="34"/>
        <v>0.35294117647058826</v>
      </c>
      <c r="CF28" s="153">
        <v>0</v>
      </c>
      <c r="CG28" s="107">
        <f t="shared" si="35"/>
        <v>0</v>
      </c>
      <c r="CH28" s="148">
        <v>10</v>
      </c>
      <c r="CI28" s="149">
        <v>8</v>
      </c>
      <c r="CJ28" s="103">
        <f t="shared" si="36"/>
        <v>0.8</v>
      </c>
      <c r="CK28" s="149">
        <v>1</v>
      </c>
      <c r="CL28" s="103">
        <f t="shared" si="37"/>
        <v>0.1</v>
      </c>
      <c r="CM28" s="149">
        <v>1</v>
      </c>
      <c r="CN28" s="147">
        <f t="shared" si="38"/>
        <v>0.1</v>
      </c>
      <c r="CO28" s="148">
        <v>9</v>
      </c>
      <c r="CP28" s="149">
        <v>7</v>
      </c>
      <c r="CQ28" s="103">
        <f t="shared" si="39"/>
        <v>0.77777777777777779</v>
      </c>
      <c r="CR28" s="149">
        <v>2</v>
      </c>
      <c r="CS28" s="103">
        <f t="shared" si="40"/>
        <v>0.22222222222222221</v>
      </c>
      <c r="CT28" s="149">
        <v>0</v>
      </c>
      <c r="CU28" s="147">
        <f t="shared" si="41"/>
        <v>0</v>
      </c>
      <c r="CV28" s="148">
        <v>93</v>
      </c>
      <c r="CW28" s="149">
        <v>69</v>
      </c>
      <c r="CX28" s="101">
        <f t="shared" si="42"/>
        <v>0.74193548387096775</v>
      </c>
      <c r="CY28" s="149">
        <v>24</v>
      </c>
      <c r="CZ28" s="103">
        <f t="shared" si="43"/>
        <v>0.25806451612903225</v>
      </c>
      <c r="DA28" s="149">
        <v>0</v>
      </c>
      <c r="DB28" s="154">
        <f t="shared" si="44"/>
        <v>0</v>
      </c>
    </row>
    <row r="29" spans="1:106" s="116" customFormat="1" ht="15.75" customHeight="1" x14ac:dyDescent="0.25">
      <c r="A29" s="73" t="s">
        <v>24</v>
      </c>
      <c r="B29" s="144">
        <v>58</v>
      </c>
      <c r="C29" s="145">
        <v>42</v>
      </c>
      <c r="D29" s="101">
        <f t="shared" si="0"/>
        <v>0.72413793103448276</v>
      </c>
      <c r="E29" s="145">
        <v>16</v>
      </c>
      <c r="F29" s="102">
        <f t="shared" si="1"/>
        <v>0.27586206896551724</v>
      </c>
      <c r="G29" s="146">
        <v>0</v>
      </c>
      <c r="H29" s="147">
        <f t="shared" si="2"/>
        <v>0</v>
      </c>
      <c r="I29" s="148">
        <v>64</v>
      </c>
      <c r="J29" s="149">
        <v>42</v>
      </c>
      <c r="K29" s="101">
        <f t="shared" si="3"/>
        <v>0.65625</v>
      </c>
      <c r="L29" s="149">
        <v>22</v>
      </c>
      <c r="M29" s="101">
        <f t="shared" si="4"/>
        <v>0.34375</v>
      </c>
      <c r="N29" s="146">
        <v>0</v>
      </c>
      <c r="O29" s="147">
        <f t="shared" si="5"/>
        <v>0</v>
      </c>
      <c r="P29" s="148">
        <v>387</v>
      </c>
      <c r="Q29" s="149">
        <v>166</v>
      </c>
      <c r="R29" s="101">
        <f t="shared" si="6"/>
        <v>0.4289405684754522</v>
      </c>
      <c r="S29" s="149">
        <v>221</v>
      </c>
      <c r="T29" s="102">
        <f t="shared" si="7"/>
        <v>0.57105943152454786</v>
      </c>
      <c r="U29" s="146">
        <v>0</v>
      </c>
      <c r="V29" s="147">
        <f t="shared" si="8"/>
        <v>0</v>
      </c>
      <c r="W29" s="148">
        <v>58</v>
      </c>
      <c r="X29" s="149">
        <v>55</v>
      </c>
      <c r="Y29" s="101">
        <f t="shared" si="9"/>
        <v>0.94827586206896552</v>
      </c>
      <c r="Z29" s="149">
        <v>3</v>
      </c>
      <c r="AA29" s="101">
        <f t="shared" si="10"/>
        <v>5.1724137931034482E-2</v>
      </c>
      <c r="AB29" s="146">
        <v>0</v>
      </c>
      <c r="AC29" s="147">
        <f t="shared" si="11"/>
        <v>0</v>
      </c>
      <c r="AD29" s="148">
        <v>64</v>
      </c>
      <c r="AE29" s="149">
        <v>39</v>
      </c>
      <c r="AF29" s="101">
        <f t="shared" si="12"/>
        <v>0.609375</v>
      </c>
      <c r="AG29" s="149">
        <v>25</v>
      </c>
      <c r="AH29" s="101">
        <f t="shared" si="13"/>
        <v>0.390625</v>
      </c>
      <c r="AI29" s="146">
        <v>0</v>
      </c>
      <c r="AJ29" s="147">
        <f t="shared" si="14"/>
        <v>0</v>
      </c>
      <c r="AK29" s="148">
        <v>387</v>
      </c>
      <c r="AL29" s="149">
        <v>200</v>
      </c>
      <c r="AM29" s="101">
        <f t="shared" si="15"/>
        <v>0.51679586563307489</v>
      </c>
      <c r="AN29" s="149">
        <v>187</v>
      </c>
      <c r="AO29" s="101">
        <f t="shared" si="16"/>
        <v>0.48320413436692505</v>
      </c>
      <c r="AP29" s="146">
        <v>0</v>
      </c>
      <c r="AQ29" s="147">
        <f t="shared" si="17"/>
        <v>0</v>
      </c>
      <c r="AR29" s="148">
        <v>58</v>
      </c>
      <c r="AS29" s="149">
        <v>52</v>
      </c>
      <c r="AT29" s="101">
        <f t="shared" si="18"/>
        <v>0.89655172413793105</v>
      </c>
      <c r="AU29" s="149">
        <v>6</v>
      </c>
      <c r="AV29" s="101">
        <f t="shared" si="19"/>
        <v>0.10344827586206896</v>
      </c>
      <c r="AW29" s="150">
        <v>0</v>
      </c>
      <c r="AX29" s="102">
        <f t="shared" si="20"/>
        <v>0</v>
      </c>
      <c r="AY29" s="148">
        <v>64</v>
      </c>
      <c r="AZ29" s="149">
        <v>30</v>
      </c>
      <c r="BA29" s="101">
        <f t="shared" si="21"/>
        <v>0.46875</v>
      </c>
      <c r="BB29" s="149">
        <v>34</v>
      </c>
      <c r="BC29" s="101">
        <f t="shared" si="22"/>
        <v>0.53125</v>
      </c>
      <c r="BD29" s="146">
        <v>0</v>
      </c>
      <c r="BE29" s="147">
        <f t="shared" si="23"/>
        <v>0</v>
      </c>
      <c r="BF29" s="148">
        <v>387</v>
      </c>
      <c r="BG29" s="149">
        <v>246</v>
      </c>
      <c r="BH29" s="101">
        <f t="shared" si="24"/>
        <v>0.63565891472868219</v>
      </c>
      <c r="BI29" s="149">
        <v>140</v>
      </c>
      <c r="BJ29" s="101">
        <f t="shared" si="25"/>
        <v>0.36175710594315247</v>
      </c>
      <c r="BK29" s="149">
        <v>1</v>
      </c>
      <c r="BL29" s="147">
        <f t="shared" si="26"/>
        <v>2.5839793281653748E-3</v>
      </c>
      <c r="BM29" s="148">
        <v>58</v>
      </c>
      <c r="BN29" s="149">
        <v>39</v>
      </c>
      <c r="BO29" s="103">
        <f t="shared" si="27"/>
        <v>0.67241379310344829</v>
      </c>
      <c r="BP29" s="149">
        <v>6</v>
      </c>
      <c r="BQ29" s="104">
        <f t="shared" si="28"/>
        <v>0.10344827586206896</v>
      </c>
      <c r="BR29" s="150">
        <v>13</v>
      </c>
      <c r="BS29" s="105">
        <f t="shared" si="29"/>
        <v>0.22413793103448276</v>
      </c>
      <c r="BT29" s="151">
        <v>64</v>
      </c>
      <c r="BU29" s="149">
        <v>32</v>
      </c>
      <c r="BV29" s="103">
        <f t="shared" si="30"/>
        <v>0.5</v>
      </c>
      <c r="BW29" s="149">
        <v>32</v>
      </c>
      <c r="BX29" s="103">
        <f t="shared" si="31"/>
        <v>0.5</v>
      </c>
      <c r="BY29" s="152">
        <v>0</v>
      </c>
      <c r="BZ29" s="106">
        <f t="shared" si="32"/>
        <v>0</v>
      </c>
      <c r="CA29" s="148">
        <v>384</v>
      </c>
      <c r="CB29" s="149">
        <v>242</v>
      </c>
      <c r="CC29" s="101">
        <f t="shared" si="33"/>
        <v>0.63020833333333337</v>
      </c>
      <c r="CD29" s="149">
        <v>142</v>
      </c>
      <c r="CE29" s="101">
        <f t="shared" si="34"/>
        <v>0.36979166666666669</v>
      </c>
      <c r="CF29" s="153">
        <v>0</v>
      </c>
      <c r="CG29" s="107">
        <f t="shared" si="35"/>
        <v>0</v>
      </c>
      <c r="CH29" s="148">
        <v>58</v>
      </c>
      <c r="CI29" s="149">
        <v>53</v>
      </c>
      <c r="CJ29" s="103">
        <f t="shared" si="36"/>
        <v>0.91379310344827591</v>
      </c>
      <c r="CK29" s="149">
        <v>4</v>
      </c>
      <c r="CL29" s="103">
        <f t="shared" si="37"/>
        <v>6.8965517241379309E-2</v>
      </c>
      <c r="CM29" s="149">
        <v>1</v>
      </c>
      <c r="CN29" s="147">
        <f t="shared" si="38"/>
        <v>1.7241379310344827E-2</v>
      </c>
      <c r="CO29" s="148">
        <v>63</v>
      </c>
      <c r="CP29" s="149">
        <v>39</v>
      </c>
      <c r="CQ29" s="103">
        <f t="shared" si="39"/>
        <v>0.61904761904761907</v>
      </c>
      <c r="CR29" s="149">
        <v>24</v>
      </c>
      <c r="CS29" s="103">
        <f t="shared" si="40"/>
        <v>0.38095238095238093</v>
      </c>
      <c r="CT29" s="149">
        <v>0</v>
      </c>
      <c r="CU29" s="147">
        <f t="shared" si="41"/>
        <v>0</v>
      </c>
      <c r="CV29" s="148">
        <v>383</v>
      </c>
      <c r="CW29" s="149">
        <v>235</v>
      </c>
      <c r="CX29" s="101">
        <f t="shared" si="42"/>
        <v>0.61357702349869447</v>
      </c>
      <c r="CY29" s="149">
        <v>148</v>
      </c>
      <c r="CZ29" s="103">
        <f t="shared" si="43"/>
        <v>0.38642297650130547</v>
      </c>
      <c r="DA29" s="149">
        <v>0</v>
      </c>
      <c r="DB29" s="154">
        <f t="shared" si="44"/>
        <v>0</v>
      </c>
    </row>
    <row r="30" spans="1:106" s="116" customFormat="1" ht="15" x14ac:dyDescent="0.25">
      <c r="A30" s="73" t="s">
        <v>25</v>
      </c>
      <c r="B30" s="144">
        <v>18</v>
      </c>
      <c r="C30" s="145">
        <v>13</v>
      </c>
      <c r="D30" s="101">
        <f t="shared" si="0"/>
        <v>0.72222222222222221</v>
      </c>
      <c r="E30" s="145">
        <v>5</v>
      </c>
      <c r="F30" s="102">
        <f t="shared" si="1"/>
        <v>0.27777777777777779</v>
      </c>
      <c r="G30" s="146">
        <v>0</v>
      </c>
      <c r="H30" s="147">
        <f t="shared" si="2"/>
        <v>0</v>
      </c>
      <c r="I30" s="148">
        <v>18</v>
      </c>
      <c r="J30" s="149">
        <v>9</v>
      </c>
      <c r="K30" s="101">
        <f t="shared" si="3"/>
        <v>0.5</v>
      </c>
      <c r="L30" s="149">
        <v>9</v>
      </c>
      <c r="M30" s="101">
        <f t="shared" si="4"/>
        <v>0.5</v>
      </c>
      <c r="N30" s="146">
        <v>0</v>
      </c>
      <c r="O30" s="147">
        <f t="shared" si="5"/>
        <v>0</v>
      </c>
      <c r="P30" s="148">
        <v>165</v>
      </c>
      <c r="Q30" s="149">
        <v>84</v>
      </c>
      <c r="R30" s="101">
        <f t="shared" si="6"/>
        <v>0.50909090909090904</v>
      </c>
      <c r="S30" s="149">
        <v>81</v>
      </c>
      <c r="T30" s="102">
        <f t="shared" si="7"/>
        <v>0.49090909090909091</v>
      </c>
      <c r="U30" s="146">
        <v>0</v>
      </c>
      <c r="V30" s="147">
        <f t="shared" si="8"/>
        <v>0</v>
      </c>
      <c r="W30" s="148">
        <v>18</v>
      </c>
      <c r="X30" s="149">
        <v>17</v>
      </c>
      <c r="Y30" s="101">
        <f t="shared" si="9"/>
        <v>0.94444444444444442</v>
      </c>
      <c r="Z30" s="149">
        <v>1</v>
      </c>
      <c r="AA30" s="101">
        <f t="shared" si="10"/>
        <v>5.5555555555555552E-2</v>
      </c>
      <c r="AB30" s="146">
        <v>0</v>
      </c>
      <c r="AC30" s="147">
        <f t="shared" si="11"/>
        <v>0</v>
      </c>
      <c r="AD30" s="148">
        <v>18</v>
      </c>
      <c r="AE30" s="149">
        <v>16</v>
      </c>
      <c r="AF30" s="101">
        <f t="shared" si="12"/>
        <v>0.88888888888888884</v>
      </c>
      <c r="AG30" s="149">
        <v>2</v>
      </c>
      <c r="AH30" s="101">
        <f t="shared" si="13"/>
        <v>0.1111111111111111</v>
      </c>
      <c r="AI30" s="146">
        <v>0</v>
      </c>
      <c r="AJ30" s="147">
        <f t="shared" si="14"/>
        <v>0</v>
      </c>
      <c r="AK30" s="148">
        <v>233</v>
      </c>
      <c r="AL30" s="149">
        <v>126</v>
      </c>
      <c r="AM30" s="101">
        <f t="shared" si="15"/>
        <v>0.54077253218884125</v>
      </c>
      <c r="AN30" s="149">
        <v>107</v>
      </c>
      <c r="AO30" s="101">
        <f t="shared" si="16"/>
        <v>0.45922746781115881</v>
      </c>
      <c r="AP30" s="146">
        <v>0</v>
      </c>
      <c r="AQ30" s="147">
        <f t="shared" si="17"/>
        <v>0</v>
      </c>
      <c r="AR30" s="148">
        <v>18</v>
      </c>
      <c r="AS30" s="149">
        <v>17</v>
      </c>
      <c r="AT30" s="101">
        <f t="shared" si="18"/>
        <v>0.94444444444444442</v>
      </c>
      <c r="AU30" s="149">
        <v>1</v>
      </c>
      <c r="AV30" s="101">
        <f t="shared" si="19"/>
        <v>5.5555555555555552E-2</v>
      </c>
      <c r="AW30" s="150">
        <v>0</v>
      </c>
      <c r="AX30" s="102">
        <f t="shared" si="20"/>
        <v>0</v>
      </c>
      <c r="AY30" s="148">
        <v>18</v>
      </c>
      <c r="AZ30" s="149">
        <v>16</v>
      </c>
      <c r="BA30" s="101">
        <f t="shared" si="21"/>
        <v>0.88888888888888884</v>
      </c>
      <c r="BB30" s="149">
        <v>2</v>
      </c>
      <c r="BC30" s="101">
        <f t="shared" si="22"/>
        <v>0.1111111111111111</v>
      </c>
      <c r="BD30" s="146">
        <v>0</v>
      </c>
      <c r="BE30" s="147">
        <f t="shared" si="23"/>
        <v>0</v>
      </c>
      <c r="BF30" s="148">
        <v>233</v>
      </c>
      <c r="BG30" s="149">
        <v>126</v>
      </c>
      <c r="BH30" s="101">
        <f t="shared" si="24"/>
        <v>0.54077253218884125</v>
      </c>
      <c r="BI30" s="149">
        <v>107</v>
      </c>
      <c r="BJ30" s="101">
        <f t="shared" si="25"/>
        <v>0.45922746781115881</v>
      </c>
      <c r="BK30" s="146">
        <v>0</v>
      </c>
      <c r="BL30" s="147">
        <f t="shared" si="26"/>
        <v>0</v>
      </c>
      <c r="BM30" s="148">
        <v>18</v>
      </c>
      <c r="BN30" s="149">
        <v>15</v>
      </c>
      <c r="BO30" s="103">
        <f t="shared" si="27"/>
        <v>0.83333333333333337</v>
      </c>
      <c r="BP30" s="149">
        <v>2</v>
      </c>
      <c r="BQ30" s="104">
        <f t="shared" si="28"/>
        <v>0.1111111111111111</v>
      </c>
      <c r="BR30" s="150">
        <v>1</v>
      </c>
      <c r="BS30" s="105">
        <f t="shared" si="29"/>
        <v>5.5555555555555552E-2</v>
      </c>
      <c r="BT30" s="151">
        <v>21</v>
      </c>
      <c r="BU30" s="149">
        <v>16</v>
      </c>
      <c r="BV30" s="103">
        <f t="shared" si="30"/>
        <v>0.76190476190476186</v>
      </c>
      <c r="BW30" s="149">
        <v>5</v>
      </c>
      <c r="BX30" s="103">
        <f t="shared" si="31"/>
        <v>0.23809523809523808</v>
      </c>
      <c r="BY30" s="152">
        <v>0</v>
      </c>
      <c r="BZ30" s="106">
        <f t="shared" si="32"/>
        <v>0</v>
      </c>
      <c r="CA30" s="148">
        <v>233</v>
      </c>
      <c r="CB30" s="149">
        <v>138</v>
      </c>
      <c r="CC30" s="101">
        <f t="shared" si="33"/>
        <v>0.59227467811158796</v>
      </c>
      <c r="CD30" s="149">
        <v>95</v>
      </c>
      <c r="CE30" s="101">
        <f t="shared" si="34"/>
        <v>0.40772532188841204</v>
      </c>
      <c r="CF30" s="153">
        <v>0</v>
      </c>
      <c r="CG30" s="107">
        <f t="shared" si="35"/>
        <v>0</v>
      </c>
      <c r="CH30" s="148">
        <v>18</v>
      </c>
      <c r="CI30" s="149">
        <v>15</v>
      </c>
      <c r="CJ30" s="103">
        <f t="shared" si="36"/>
        <v>0.83333333333333337</v>
      </c>
      <c r="CK30" s="149">
        <v>1</v>
      </c>
      <c r="CL30" s="103">
        <f t="shared" si="37"/>
        <v>5.5555555555555552E-2</v>
      </c>
      <c r="CM30" s="149">
        <v>2</v>
      </c>
      <c r="CN30" s="147">
        <f t="shared" si="38"/>
        <v>0.1111111111111111</v>
      </c>
      <c r="CO30" s="148">
        <v>18</v>
      </c>
      <c r="CP30" s="149">
        <v>15</v>
      </c>
      <c r="CQ30" s="103">
        <f t="shared" si="39"/>
        <v>0.83333333333333337</v>
      </c>
      <c r="CR30" s="149">
        <v>2</v>
      </c>
      <c r="CS30" s="103">
        <f t="shared" si="40"/>
        <v>0.1111111111111111</v>
      </c>
      <c r="CT30" s="149">
        <v>1</v>
      </c>
      <c r="CU30" s="147">
        <f t="shared" si="41"/>
        <v>5.5555555555555552E-2</v>
      </c>
      <c r="CV30" s="148">
        <v>233</v>
      </c>
      <c r="CW30" s="149">
        <v>155</v>
      </c>
      <c r="CX30" s="101">
        <f t="shared" si="42"/>
        <v>0.66523605150214593</v>
      </c>
      <c r="CY30" s="149">
        <v>65</v>
      </c>
      <c r="CZ30" s="103">
        <f t="shared" si="43"/>
        <v>0.27896995708154504</v>
      </c>
      <c r="DA30" s="146">
        <v>13</v>
      </c>
      <c r="DB30" s="154">
        <f t="shared" si="44"/>
        <v>5.5793991416309016E-2</v>
      </c>
    </row>
    <row r="31" spans="1:106" s="116" customFormat="1" ht="15" x14ac:dyDescent="0.25">
      <c r="A31" s="73" t="s">
        <v>26</v>
      </c>
      <c r="B31" s="144">
        <v>72</v>
      </c>
      <c r="C31" s="145">
        <v>43</v>
      </c>
      <c r="D31" s="101">
        <f t="shared" si="0"/>
        <v>0.59722222222222221</v>
      </c>
      <c r="E31" s="145">
        <v>28</v>
      </c>
      <c r="F31" s="102">
        <f t="shared" si="1"/>
        <v>0.3888888888888889</v>
      </c>
      <c r="G31" s="149">
        <v>1</v>
      </c>
      <c r="H31" s="147">
        <f t="shared" si="2"/>
        <v>1.3888888888888888E-2</v>
      </c>
      <c r="I31" s="148">
        <v>72</v>
      </c>
      <c r="J31" s="149">
        <v>27</v>
      </c>
      <c r="K31" s="101">
        <f t="shared" si="3"/>
        <v>0.375</v>
      </c>
      <c r="L31" s="149">
        <v>45</v>
      </c>
      <c r="M31" s="101">
        <f t="shared" si="4"/>
        <v>0.625</v>
      </c>
      <c r="N31" s="146">
        <v>0</v>
      </c>
      <c r="O31" s="147">
        <f t="shared" si="5"/>
        <v>0</v>
      </c>
      <c r="P31" s="148">
        <v>501</v>
      </c>
      <c r="Q31" s="149">
        <v>265</v>
      </c>
      <c r="R31" s="101">
        <f t="shared" si="6"/>
        <v>0.52894211576846306</v>
      </c>
      <c r="S31" s="149">
        <v>236</v>
      </c>
      <c r="T31" s="102">
        <f t="shared" si="7"/>
        <v>0.47105788423153694</v>
      </c>
      <c r="U31" s="146">
        <v>0</v>
      </c>
      <c r="V31" s="147">
        <f t="shared" si="8"/>
        <v>0</v>
      </c>
      <c r="W31" s="148">
        <v>72</v>
      </c>
      <c r="X31" s="149">
        <v>60</v>
      </c>
      <c r="Y31" s="101">
        <f t="shared" si="9"/>
        <v>0.83333333333333337</v>
      </c>
      <c r="Z31" s="149">
        <v>11</v>
      </c>
      <c r="AA31" s="101">
        <f t="shared" si="10"/>
        <v>0.15277777777777779</v>
      </c>
      <c r="AB31" s="149">
        <v>1</v>
      </c>
      <c r="AC31" s="147">
        <f t="shared" si="11"/>
        <v>1.3888888888888888E-2</v>
      </c>
      <c r="AD31" s="148">
        <v>72</v>
      </c>
      <c r="AE31" s="149">
        <v>11</v>
      </c>
      <c r="AF31" s="101">
        <f t="shared" si="12"/>
        <v>0.15277777777777779</v>
      </c>
      <c r="AG31" s="149">
        <v>61</v>
      </c>
      <c r="AH31" s="101">
        <f t="shared" si="13"/>
        <v>0.84722222222222221</v>
      </c>
      <c r="AI31" s="146">
        <v>0</v>
      </c>
      <c r="AJ31" s="147">
        <f t="shared" si="14"/>
        <v>0</v>
      </c>
      <c r="AK31" s="148">
        <v>504</v>
      </c>
      <c r="AL31" s="149">
        <v>304</v>
      </c>
      <c r="AM31" s="101">
        <f t="shared" si="15"/>
        <v>0.60317460317460314</v>
      </c>
      <c r="AN31" s="149">
        <v>200</v>
      </c>
      <c r="AO31" s="101">
        <f t="shared" si="16"/>
        <v>0.3968253968253968</v>
      </c>
      <c r="AP31" s="146">
        <v>0</v>
      </c>
      <c r="AQ31" s="147">
        <f t="shared" si="17"/>
        <v>0</v>
      </c>
      <c r="AR31" s="148">
        <v>72</v>
      </c>
      <c r="AS31" s="149">
        <v>63</v>
      </c>
      <c r="AT31" s="101">
        <f t="shared" si="18"/>
        <v>0.875</v>
      </c>
      <c r="AU31" s="149">
        <v>9</v>
      </c>
      <c r="AV31" s="101">
        <f t="shared" si="19"/>
        <v>0.125</v>
      </c>
      <c r="AW31" s="150">
        <v>0</v>
      </c>
      <c r="AX31" s="102">
        <f t="shared" si="20"/>
        <v>0</v>
      </c>
      <c r="AY31" s="148">
        <v>72</v>
      </c>
      <c r="AZ31" s="149">
        <v>36</v>
      </c>
      <c r="BA31" s="101">
        <f t="shared" si="21"/>
        <v>0.5</v>
      </c>
      <c r="BB31" s="149">
        <v>36</v>
      </c>
      <c r="BC31" s="101">
        <f t="shared" si="22"/>
        <v>0.5</v>
      </c>
      <c r="BD31" s="146">
        <v>0</v>
      </c>
      <c r="BE31" s="147">
        <f t="shared" si="23"/>
        <v>0</v>
      </c>
      <c r="BF31" s="148">
        <v>502</v>
      </c>
      <c r="BG31" s="149">
        <v>281</v>
      </c>
      <c r="BH31" s="101">
        <f t="shared" si="24"/>
        <v>0.55976095617529875</v>
      </c>
      <c r="BI31" s="149">
        <v>221</v>
      </c>
      <c r="BJ31" s="101">
        <f t="shared" si="25"/>
        <v>0.44023904382470119</v>
      </c>
      <c r="BK31" s="146">
        <v>0</v>
      </c>
      <c r="BL31" s="147">
        <f t="shared" si="26"/>
        <v>0</v>
      </c>
      <c r="BM31" s="148">
        <v>72</v>
      </c>
      <c r="BN31" s="149">
        <v>57</v>
      </c>
      <c r="BO31" s="103">
        <f t="shared" si="27"/>
        <v>0.79166666666666663</v>
      </c>
      <c r="BP31" s="149">
        <v>13</v>
      </c>
      <c r="BQ31" s="104">
        <f t="shared" si="28"/>
        <v>0.18055555555555555</v>
      </c>
      <c r="BR31" s="150">
        <v>2</v>
      </c>
      <c r="BS31" s="105">
        <f t="shared" si="29"/>
        <v>2.7777777777777776E-2</v>
      </c>
      <c r="BT31" s="151">
        <v>73</v>
      </c>
      <c r="BU31" s="149">
        <v>34</v>
      </c>
      <c r="BV31" s="103">
        <f t="shared" si="30"/>
        <v>0.46575342465753422</v>
      </c>
      <c r="BW31" s="149">
        <v>39</v>
      </c>
      <c r="BX31" s="103">
        <f t="shared" si="31"/>
        <v>0.53424657534246578</v>
      </c>
      <c r="BY31" s="152">
        <v>0</v>
      </c>
      <c r="BZ31" s="106">
        <f t="shared" si="32"/>
        <v>0</v>
      </c>
      <c r="CA31" s="148">
        <v>505</v>
      </c>
      <c r="CB31" s="149">
        <v>284</v>
      </c>
      <c r="CC31" s="101">
        <f t="shared" si="33"/>
        <v>0.56237623762376243</v>
      </c>
      <c r="CD31" s="149">
        <v>221</v>
      </c>
      <c r="CE31" s="101">
        <f t="shared" si="34"/>
        <v>0.43762376237623762</v>
      </c>
      <c r="CF31" s="153">
        <v>0</v>
      </c>
      <c r="CG31" s="107">
        <f t="shared" si="35"/>
        <v>0</v>
      </c>
      <c r="CH31" s="148">
        <v>72</v>
      </c>
      <c r="CI31" s="149">
        <v>68</v>
      </c>
      <c r="CJ31" s="103">
        <f t="shared" si="36"/>
        <v>0.94444444444444442</v>
      </c>
      <c r="CK31" s="149">
        <v>4</v>
      </c>
      <c r="CL31" s="103">
        <f t="shared" si="37"/>
        <v>5.5555555555555552E-2</v>
      </c>
      <c r="CM31" s="149">
        <v>0</v>
      </c>
      <c r="CN31" s="147">
        <f t="shared" si="38"/>
        <v>0</v>
      </c>
      <c r="CO31" s="148">
        <v>72</v>
      </c>
      <c r="CP31" s="149">
        <v>58</v>
      </c>
      <c r="CQ31" s="103">
        <f t="shared" si="39"/>
        <v>0.80555555555555558</v>
      </c>
      <c r="CR31" s="149">
        <v>14</v>
      </c>
      <c r="CS31" s="103">
        <f t="shared" si="40"/>
        <v>0.19444444444444445</v>
      </c>
      <c r="CT31" s="149">
        <v>0</v>
      </c>
      <c r="CU31" s="147">
        <f t="shared" si="41"/>
        <v>0</v>
      </c>
      <c r="CV31" s="148">
        <v>501</v>
      </c>
      <c r="CW31" s="149">
        <v>284</v>
      </c>
      <c r="CX31" s="101">
        <f t="shared" si="42"/>
        <v>0.56686626746506985</v>
      </c>
      <c r="CY31" s="149">
        <v>217</v>
      </c>
      <c r="CZ31" s="103">
        <f t="shared" si="43"/>
        <v>0.43313373253493015</v>
      </c>
      <c r="DA31" s="149">
        <v>0</v>
      </c>
      <c r="DB31" s="154">
        <f t="shared" si="44"/>
        <v>0</v>
      </c>
    </row>
    <row r="32" spans="1:106" s="116" customFormat="1" ht="15" x14ac:dyDescent="0.25">
      <c r="A32" s="73" t="s">
        <v>27</v>
      </c>
      <c r="B32" s="144">
        <v>17</v>
      </c>
      <c r="C32" s="145">
        <v>10</v>
      </c>
      <c r="D32" s="101">
        <f t="shared" si="0"/>
        <v>0.58823529411764708</v>
      </c>
      <c r="E32" s="145">
        <v>7</v>
      </c>
      <c r="F32" s="102">
        <f t="shared" si="1"/>
        <v>0.41176470588235292</v>
      </c>
      <c r="G32" s="146">
        <v>0</v>
      </c>
      <c r="H32" s="147">
        <f t="shared" si="2"/>
        <v>0</v>
      </c>
      <c r="I32" s="148">
        <v>25</v>
      </c>
      <c r="J32" s="149">
        <v>11</v>
      </c>
      <c r="K32" s="101">
        <f t="shared" si="3"/>
        <v>0.44</v>
      </c>
      <c r="L32" s="149">
        <v>14</v>
      </c>
      <c r="M32" s="101">
        <f t="shared" si="4"/>
        <v>0.56000000000000005</v>
      </c>
      <c r="N32" s="146">
        <v>0</v>
      </c>
      <c r="O32" s="147">
        <f t="shared" si="5"/>
        <v>0</v>
      </c>
      <c r="P32" s="148">
        <v>218</v>
      </c>
      <c r="Q32" s="149">
        <v>98</v>
      </c>
      <c r="R32" s="101">
        <f t="shared" si="6"/>
        <v>0.44954128440366975</v>
      </c>
      <c r="S32" s="149">
        <v>119</v>
      </c>
      <c r="T32" s="102">
        <f t="shared" si="7"/>
        <v>0.54587155963302747</v>
      </c>
      <c r="U32" s="149">
        <v>1</v>
      </c>
      <c r="V32" s="147">
        <f t="shared" si="8"/>
        <v>4.5871559633027525E-3</v>
      </c>
      <c r="W32" s="148">
        <v>17</v>
      </c>
      <c r="X32" s="149">
        <v>14</v>
      </c>
      <c r="Y32" s="101">
        <f t="shared" si="9"/>
        <v>0.82352941176470584</v>
      </c>
      <c r="Z32" s="149">
        <v>3</v>
      </c>
      <c r="AA32" s="101">
        <f t="shared" si="10"/>
        <v>0.17647058823529413</v>
      </c>
      <c r="AB32" s="146">
        <v>0</v>
      </c>
      <c r="AC32" s="147">
        <f t="shared" si="11"/>
        <v>0</v>
      </c>
      <c r="AD32" s="148">
        <v>25</v>
      </c>
      <c r="AE32" s="149">
        <v>12</v>
      </c>
      <c r="AF32" s="101">
        <f t="shared" si="12"/>
        <v>0.48</v>
      </c>
      <c r="AG32" s="149">
        <v>13</v>
      </c>
      <c r="AH32" s="101">
        <f t="shared" si="13"/>
        <v>0.52</v>
      </c>
      <c r="AI32" s="146">
        <v>0</v>
      </c>
      <c r="AJ32" s="147">
        <f t="shared" si="14"/>
        <v>0</v>
      </c>
      <c r="AK32" s="148">
        <v>218</v>
      </c>
      <c r="AL32" s="149">
        <v>115</v>
      </c>
      <c r="AM32" s="101">
        <f t="shared" si="15"/>
        <v>0.52752293577981646</v>
      </c>
      <c r="AN32" s="149">
        <v>103</v>
      </c>
      <c r="AO32" s="101">
        <f t="shared" si="16"/>
        <v>0.47247706422018348</v>
      </c>
      <c r="AP32" s="146">
        <v>0</v>
      </c>
      <c r="AQ32" s="147">
        <f t="shared" si="17"/>
        <v>0</v>
      </c>
      <c r="AR32" s="148">
        <v>17</v>
      </c>
      <c r="AS32" s="149">
        <v>16</v>
      </c>
      <c r="AT32" s="101">
        <f t="shared" si="18"/>
        <v>0.94117647058823528</v>
      </c>
      <c r="AU32" s="149">
        <v>1</v>
      </c>
      <c r="AV32" s="101">
        <f t="shared" si="19"/>
        <v>5.8823529411764705E-2</v>
      </c>
      <c r="AW32" s="150">
        <v>0</v>
      </c>
      <c r="AX32" s="102">
        <f t="shared" si="20"/>
        <v>0</v>
      </c>
      <c r="AY32" s="148">
        <v>26</v>
      </c>
      <c r="AZ32" s="149">
        <v>15</v>
      </c>
      <c r="BA32" s="101">
        <f t="shared" si="21"/>
        <v>0.57692307692307687</v>
      </c>
      <c r="BB32" s="149">
        <v>11</v>
      </c>
      <c r="BC32" s="101">
        <f t="shared" si="22"/>
        <v>0.42307692307692307</v>
      </c>
      <c r="BD32" s="146">
        <v>0</v>
      </c>
      <c r="BE32" s="147">
        <f t="shared" si="23"/>
        <v>0</v>
      </c>
      <c r="BF32" s="148">
        <v>206</v>
      </c>
      <c r="BG32" s="149">
        <v>113</v>
      </c>
      <c r="BH32" s="101">
        <f t="shared" si="24"/>
        <v>0.54854368932038833</v>
      </c>
      <c r="BI32" s="149">
        <v>93</v>
      </c>
      <c r="BJ32" s="101">
        <f t="shared" si="25"/>
        <v>0.45145631067961167</v>
      </c>
      <c r="BK32" s="146">
        <v>0</v>
      </c>
      <c r="BL32" s="147">
        <f t="shared" si="26"/>
        <v>0</v>
      </c>
      <c r="BM32" s="148">
        <v>17</v>
      </c>
      <c r="BN32" s="149">
        <v>13</v>
      </c>
      <c r="BO32" s="103">
        <f t="shared" si="27"/>
        <v>0.76470588235294112</v>
      </c>
      <c r="BP32" s="149">
        <v>0</v>
      </c>
      <c r="BQ32" s="104">
        <f t="shared" si="28"/>
        <v>0</v>
      </c>
      <c r="BR32" s="150">
        <v>4</v>
      </c>
      <c r="BS32" s="105">
        <f t="shared" si="29"/>
        <v>0.23529411764705882</v>
      </c>
      <c r="BT32" s="151">
        <v>23</v>
      </c>
      <c r="BU32" s="149">
        <v>15</v>
      </c>
      <c r="BV32" s="103">
        <f t="shared" si="30"/>
        <v>0.65217391304347827</v>
      </c>
      <c r="BW32" s="149">
        <v>8</v>
      </c>
      <c r="BX32" s="103">
        <f t="shared" si="31"/>
        <v>0.34782608695652173</v>
      </c>
      <c r="BY32" s="152">
        <v>0</v>
      </c>
      <c r="BZ32" s="106">
        <f t="shared" si="32"/>
        <v>0</v>
      </c>
      <c r="CA32" s="148">
        <v>200</v>
      </c>
      <c r="CB32" s="149">
        <v>118</v>
      </c>
      <c r="CC32" s="101">
        <f t="shared" si="33"/>
        <v>0.59</v>
      </c>
      <c r="CD32" s="149">
        <v>82</v>
      </c>
      <c r="CE32" s="101">
        <f t="shared" si="34"/>
        <v>0.41</v>
      </c>
      <c r="CF32" s="153">
        <v>0</v>
      </c>
      <c r="CG32" s="107">
        <f t="shared" si="35"/>
        <v>0</v>
      </c>
      <c r="CH32" s="148">
        <v>17</v>
      </c>
      <c r="CI32" s="149">
        <v>17</v>
      </c>
      <c r="CJ32" s="103">
        <f t="shared" si="36"/>
        <v>1</v>
      </c>
      <c r="CK32" s="149">
        <v>0</v>
      </c>
      <c r="CL32" s="103">
        <f t="shared" si="37"/>
        <v>0</v>
      </c>
      <c r="CM32" s="149">
        <v>0</v>
      </c>
      <c r="CN32" s="147">
        <f t="shared" si="38"/>
        <v>0</v>
      </c>
      <c r="CO32" s="148">
        <v>23</v>
      </c>
      <c r="CP32" s="149">
        <v>15</v>
      </c>
      <c r="CQ32" s="103">
        <f t="shared" si="39"/>
        <v>0.65217391304347827</v>
      </c>
      <c r="CR32" s="149">
        <v>8</v>
      </c>
      <c r="CS32" s="103">
        <f t="shared" si="40"/>
        <v>0.34782608695652173</v>
      </c>
      <c r="CT32" s="149">
        <v>0</v>
      </c>
      <c r="CU32" s="147">
        <f t="shared" si="41"/>
        <v>0</v>
      </c>
      <c r="CV32" s="148">
        <v>205</v>
      </c>
      <c r="CW32" s="149">
        <v>127</v>
      </c>
      <c r="CX32" s="101">
        <f t="shared" si="42"/>
        <v>0.61951219512195121</v>
      </c>
      <c r="CY32" s="149">
        <v>78</v>
      </c>
      <c r="CZ32" s="103">
        <f t="shared" si="43"/>
        <v>0.38048780487804879</v>
      </c>
      <c r="DA32" s="149">
        <v>0</v>
      </c>
      <c r="DB32" s="154">
        <f t="shared" si="44"/>
        <v>0</v>
      </c>
    </row>
    <row r="33" spans="1:106" s="116" customFormat="1" ht="15" x14ac:dyDescent="0.25">
      <c r="A33" s="73" t="s">
        <v>28</v>
      </c>
      <c r="B33" s="144">
        <v>38</v>
      </c>
      <c r="C33" s="145">
        <v>22</v>
      </c>
      <c r="D33" s="101">
        <f t="shared" si="0"/>
        <v>0.57894736842105265</v>
      </c>
      <c r="E33" s="145">
        <v>16</v>
      </c>
      <c r="F33" s="102">
        <f t="shared" si="1"/>
        <v>0.42105263157894735</v>
      </c>
      <c r="G33" s="146">
        <v>0</v>
      </c>
      <c r="H33" s="147">
        <f t="shared" si="2"/>
        <v>0</v>
      </c>
      <c r="I33" s="148">
        <v>57</v>
      </c>
      <c r="J33" s="149">
        <v>29</v>
      </c>
      <c r="K33" s="101">
        <f t="shared" si="3"/>
        <v>0.50877192982456143</v>
      </c>
      <c r="L33" s="149">
        <v>28</v>
      </c>
      <c r="M33" s="101">
        <f t="shared" si="4"/>
        <v>0.49122807017543857</v>
      </c>
      <c r="N33" s="146">
        <v>0</v>
      </c>
      <c r="O33" s="147">
        <f t="shared" si="5"/>
        <v>0</v>
      </c>
      <c r="P33" s="148">
        <v>400</v>
      </c>
      <c r="Q33" s="149">
        <v>184</v>
      </c>
      <c r="R33" s="101">
        <f t="shared" si="6"/>
        <v>0.46</v>
      </c>
      <c r="S33" s="149">
        <v>216</v>
      </c>
      <c r="T33" s="102">
        <f t="shared" si="7"/>
        <v>0.54</v>
      </c>
      <c r="U33" s="146">
        <v>0</v>
      </c>
      <c r="V33" s="147">
        <f t="shared" si="8"/>
        <v>0</v>
      </c>
      <c r="W33" s="148">
        <v>43</v>
      </c>
      <c r="X33" s="149">
        <v>26</v>
      </c>
      <c r="Y33" s="101">
        <f t="shared" si="9"/>
        <v>0.60465116279069764</v>
      </c>
      <c r="Z33" s="149">
        <v>16</v>
      </c>
      <c r="AA33" s="101">
        <f t="shared" si="10"/>
        <v>0.37209302325581395</v>
      </c>
      <c r="AB33" s="149">
        <v>1</v>
      </c>
      <c r="AC33" s="147">
        <f t="shared" si="11"/>
        <v>2.3255813953488372E-2</v>
      </c>
      <c r="AD33" s="148">
        <v>57</v>
      </c>
      <c r="AE33" s="149">
        <v>26</v>
      </c>
      <c r="AF33" s="101">
        <f t="shared" si="12"/>
        <v>0.45614035087719296</v>
      </c>
      <c r="AG33" s="149">
        <v>31</v>
      </c>
      <c r="AH33" s="101">
        <f t="shared" si="13"/>
        <v>0.54385964912280704</v>
      </c>
      <c r="AI33" s="146">
        <v>0</v>
      </c>
      <c r="AJ33" s="147">
        <f t="shared" si="14"/>
        <v>0</v>
      </c>
      <c r="AK33" s="148">
        <v>403</v>
      </c>
      <c r="AL33" s="149">
        <v>187</v>
      </c>
      <c r="AM33" s="101">
        <f t="shared" si="15"/>
        <v>0.4640198511166253</v>
      </c>
      <c r="AN33" s="149">
        <v>216</v>
      </c>
      <c r="AO33" s="101">
        <f t="shared" si="16"/>
        <v>0.53598014888337464</v>
      </c>
      <c r="AP33" s="146">
        <v>0</v>
      </c>
      <c r="AQ33" s="147">
        <f t="shared" si="17"/>
        <v>0</v>
      </c>
      <c r="AR33" s="148">
        <v>43</v>
      </c>
      <c r="AS33" s="149">
        <v>35</v>
      </c>
      <c r="AT33" s="101">
        <f t="shared" si="18"/>
        <v>0.81395348837209303</v>
      </c>
      <c r="AU33" s="149">
        <v>8</v>
      </c>
      <c r="AV33" s="101">
        <f t="shared" si="19"/>
        <v>0.18604651162790697</v>
      </c>
      <c r="AW33" s="150">
        <v>0</v>
      </c>
      <c r="AX33" s="102">
        <f t="shared" si="20"/>
        <v>0</v>
      </c>
      <c r="AY33" s="148">
        <v>55</v>
      </c>
      <c r="AZ33" s="149">
        <v>49</v>
      </c>
      <c r="BA33" s="101">
        <f t="shared" si="21"/>
        <v>0.89090909090909087</v>
      </c>
      <c r="BB33" s="149">
        <v>6</v>
      </c>
      <c r="BC33" s="101">
        <f t="shared" si="22"/>
        <v>0.10909090909090909</v>
      </c>
      <c r="BD33" s="146">
        <v>0</v>
      </c>
      <c r="BE33" s="147">
        <f t="shared" si="23"/>
        <v>0</v>
      </c>
      <c r="BF33" s="148">
        <v>401</v>
      </c>
      <c r="BG33" s="149">
        <v>206</v>
      </c>
      <c r="BH33" s="101">
        <f t="shared" si="24"/>
        <v>0.513715710723192</v>
      </c>
      <c r="BI33" s="149">
        <v>195</v>
      </c>
      <c r="BJ33" s="101">
        <f t="shared" si="25"/>
        <v>0.486284289276808</v>
      </c>
      <c r="BK33" s="146">
        <v>0</v>
      </c>
      <c r="BL33" s="147">
        <f t="shared" si="26"/>
        <v>0</v>
      </c>
      <c r="BM33" s="148">
        <v>43</v>
      </c>
      <c r="BN33" s="149">
        <v>39</v>
      </c>
      <c r="BO33" s="103">
        <f t="shared" si="27"/>
        <v>0.90697674418604646</v>
      </c>
      <c r="BP33" s="149">
        <v>2</v>
      </c>
      <c r="BQ33" s="104">
        <f t="shared" si="28"/>
        <v>4.6511627906976744E-2</v>
      </c>
      <c r="BR33" s="150">
        <v>2</v>
      </c>
      <c r="BS33" s="105">
        <f t="shared" si="29"/>
        <v>4.6511627906976744E-2</v>
      </c>
      <c r="BT33" s="151">
        <v>55</v>
      </c>
      <c r="BU33" s="149">
        <v>45</v>
      </c>
      <c r="BV33" s="103">
        <f t="shared" si="30"/>
        <v>0.81818181818181823</v>
      </c>
      <c r="BW33" s="149">
        <v>10</v>
      </c>
      <c r="BX33" s="103">
        <f t="shared" si="31"/>
        <v>0.18181818181818182</v>
      </c>
      <c r="BY33" s="152">
        <v>0</v>
      </c>
      <c r="BZ33" s="106">
        <f t="shared" si="32"/>
        <v>0</v>
      </c>
      <c r="CA33" s="148">
        <v>397</v>
      </c>
      <c r="CB33" s="149">
        <v>218</v>
      </c>
      <c r="CC33" s="101">
        <f t="shared" si="33"/>
        <v>0.54911838790931988</v>
      </c>
      <c r="CD33" s="149">
        <v>179</v>
      </c>
      <c r="CE33" s="101">
        <f t="shared" si="34"/>
        <v>0.45088161209068012</v>
      </c>
      <c r="CF33" s="153">
        <v>0</v>
      </c>
      <c r="CG33" s="107">
        <f t="shared" si="35"/>
        <v>0</v>
      </c>
      <c r="CH33" s="148">
        <v>43</v>
      </c>
      <c r="CI33" s="149">
        <v>31</v>
      </c>
      <c r="CJ33" s="103">
        <f t="shared" si="36"/>
        <v>0.72093023255813948</v>
      </c>
      <c r="CK33" s="149">
        <v>1</v>
      </c>
      <c r="CL33" s="103">
        <f t="shared" si="37"/>
        <v>2.3255813953488372E-2</v>
      </c>
      <c r="CM33" s="149">
        <v>11</v>
      </c>
      <c r="CN33" s="147">
        <f t="shared" si="38"/>
        <v>0.2558139534883721</v>
      </c>
      <c r="CO33" s="148">
        <v>53</v>
      </c>
      <c r="CP33" s="149">
        <v>41</v>
      </c>
      <c r="CQ33" s="103">
        <f t="shared" si="39"/>
        <v>0.77358490566037741</v>
      </c>
      <c r="CR33" s="149">
        <v>10</v>
      </c>
      <c r="CS33" s="103">
        <f t="shared" si="40"/>
        <v>0.18867924528301888</v>
      </c>
      <c r="CT33" s="149">
        <v>2</v>
      </c>
      <c r="CU33" s="147">
        <f t="shared" si="41"/>
        <v>3.7735849056603772E-2</v>
      </c>
      <c r="CV33" s="148">
        <v>378</v>
      </c>
      <c r="CW33" s="149">
        <v>195</v>
      </c>
      <c r="CX33" s="101">
        <f t="shared" si="42"/>
        <v>0.51587301587301593</v>
      </c>
      <c r="CY33" s="149">
        <v>157</v>
      </c>
      <c r="CZ33" s="103">
        <f t="shared" si="43"/>
        <v>0.41534391534391535</v>
      </c>
      <c r="DA33" s="146">
        <v>26</v>
      </c>
      <c r="DB33" s="154">
        <f t="shared" si="44"/>
        <v>6.8783068783068779E-2</v>
      </c>
    </row>
    <row r="34" spans="1:106" s="116" customFormat="1" ht="15" x14ac:dyDescent="0.25">
      <c r="A34" s="73" t="s">
        <v>29</v>
      </c>
      <c r="B34" s="144">
        <v>60</v>
      </c>
      <c r="C34" s="145">
        <v>54</v>
      </c>
      <c r="D34" s="101">
        <f t="shared" si="0"/>
        <v>0.9</v>
      </c>
      <c r="E34" s="145">
        <v>6</v>
      </c>
      <c r="F34" s="102">
        <f t="shared" si="1"/>
        <v>0.1</v>
      </c>
      <c r="G34" s="146">
        <v>0</v>
      </c>
      <c r="H34" s="147">
        <f t="shared" si="2"/>
        <v>0</v>
      </c>
      <c r="I34" s="148">
        <v>60</v>
      </c>
      <c r="J34" s="149">
        <v>8</v>
      </c>
      <c r="K34" s="101">
        <f t="shared" si="3"/>
        <v>0.13333333333333333</v>
      </c>
      <c r="L34" s="149">
        <v>52</v>
      </c>
      <c r="M34" s="101">
        <f t="shared" si="4"/>
        <v>0.8666666666666667</v>
      </c>
      <c r="N34" s="146">
        <v>0</v>
      </c>
      <c r="O34" s="147">
        <f t="shared" si="5"/>
        <v>0</v>
      </c>
      <c r="P34" s="148">
        <v>350</v>
      </c>
      <c r="Q34" s="149">
        <v>226</v>
      </c>
      <c r="R34" s="101">
        <f t="shared" si="6"/>
        <v>0.64571428571428569</v>
      </c>
      <c r="S34" s="149">
        <v>124</v>
      </c>
      <c r="T34" s="102">
        <f t="shared" si="7"/>
        <v>0.35428571428571426</v>
      </c>
      <c r="U34" s="146">
        <v>0</v>
      </c>
      <c r="V34" s="147">
        <f t="shared" si="8"/>
        <v>0</v>
      </c>
      <c r="W34" s="148">
        <v>60</v>
      </c>
      <c r="X34" s="149">
        <v>51</v>
      </c>
      <c r="Y34" s="101">
        <f t="shared" si="9"/>
        <v>0.85</v>
      </c>
      <c r="Z34" s="149">
        <v>1</v>
      </c>
      <c r="AA34" s="101">
        <f t="shared" si="10"/>
        <v>1.6666666666666666E-2</v>
      </c>
      <c r="AB34" s="149">
        <v>8</v>
      </c>
      <c r="AC34" s="147">
        <f t="shared" si="11"/>
        <v>0.13333333333333333</v>
      </c>
      <c r="AD34" s="148">
        <v>60</v>
      </c>
      <c r="AE34" s="149">
        <v>11</v>
      </c>
      <c r="AF34" s="101">
        <f t="shared" si="12"/>
        <v>0.18333333333333332</v>
      </c>
      <c r="AG34" s="149">
        <v>47</v>
      </c>
      <c r="AH34" s="101">
        <f t="shared" si="13"/>
        <v>0.78333333333333333</v>
      </c>
      <c r="AI34" s="149">
        <v>2</v>
      </c>
      <c r="AJ34" s="147">
        <f t="shared" si="14"/>
        <v>3.3333333333333333E-2</v>
      </c>
      <c r="AK34" s="148">
        <v>345</v>
      </c>
      <c r="AL34" s="149">
        <v>225</v>
      </c>
      <c r="AM34" s="101">
        <f t="shared" si="15"/>
        <v>0.65217391304347827</v>
      </c>
      <c r="AN34" s="149">
        <v>88</v>
      </c>
      <c r="AO34" s="101">
        <f t="shared" si="16"/>
        <v>0.25507246376811593</v>
      </c>
      <c r="AP34" s="149">
        <v>32</v>
      </c>
      <c r="AQ34" s="147">
        <f t="shared" si="17"/>
        <v>9.2753623188405798E-2</v>
      </c>
      <c r="AR34" s="148">
        <v>60</v>
      </c>
      <c r="AS34" s="149">
        <v>58</v>
      </c>
      <c r="AT34" s="101">
        <f t="shared" si="18"/>
        <v>0.96666666666666667</v>
      </c>
      <c r="AU34" s="149">
        <v>2</v>
      </c>
      <c r="AV34" s="101">
        <f t="shared" si="19"/>
        <v>3.3333333333333333E-2</v>
      </c>
      <c r="AW34" s="150">
        <v>0</v>
      </c>
      <c r="AX34" s="102">
        <f t="shared" si="20"/>
        <v>0</v>
      </c>
      <c r="AY34" s="148">
        <v>60</v>
      </c>
      <c r="AZ34" s="149">
        <v>7</v>
      </c>
      <c r="BA34" s="101">
        <f t="shared" si="21"/>
        <v>0.11666666666666667</v>
      </c>
      <c r="BB34" s="149">
        <v>53</v>
      </c>
      <c r="BC34" s="101">
        <f t="shared" si="22"/>
        <v>0.8833333333333333</v>
      </c>
      <c r="BD34" s="146">
        <v>0</v>
      </c>
      <c r="BE34" s="147">
        <f t="shared" si="23"/>
        <v>0</v>
      </c>
      <c r="BF34" s="148">
        <v>351</v>
      </c>
      <c r="BG34" s="149">
        <v>257</v>
      </c>
      <c r="BH34" s="101">
        <f t="shared" si="24"/>
        <v>0.73219373219373218</v>
      </c>
      <c r="BI34" s="149">
        <v>94</v>
      </c>
      <c r="BJ34" s="101">
        <f t="shared" si="25"/>
        <v>0.26780626780626782</v>
      </c>
      <c r="BK34" s="146">
        <v>0</v>
      </c>
      <c r="BL34" s="147">
        <f t="shared" si="26"/>
        <v>0</v>
      </c>
      <c r="BM34" s="148">
        <v>60</v>
      </c>
      <c r="BN34" s="149">
        <v>4</v>
      </c>
      <c r="BO34" s="103">
        <f t="shared" si="27"/>
        <v>6.6666666666666666E-2</v>
      </c>
      <c r="BP34" s="149">
        <v>3</v>
      </c>
      <c r="BQ34" s="104">
        <f t="shared" si="28"/>
        <v>0.05</v>
      </c>
      <c r="BR34" s="150">
        <v>53</v>
      </c>
      <c r="BS34" s="105">
        <f t="shared" si="29"/>
        <v>0.8833333333333333</v>
      </c>
      <c r="BT34" s="151">
        <v>60</v>
      </c>
      <c r="BU34" s="149">
        <v>45</v>
      </c>
      <c r="BV34" s="103">
        <f t="shared" si="30"/>
        <v>0.75</v>
      </c>
      <c r="BW34" s="149">
        <v>15</v>
      </c>
      <c r="BX34" s="103">
        <f t="shared" si="31"/>
        <v>0.25</v>
      </c>
      <c r="BY34" s="152">
        <v>0</v>
      </c>
      <c r="BZ34" s="106">
        <f t="shared" si="32"/>
        <v>0</v>
      </c>
      <c r="CA34" s="148">
        <v>352</v>
      </c>
      <c r="CB34" s="149">
        <v>254</v>
      </c>
      <c r="CC34" s="101">
        <f t="shared" si="33"/>
        <v>0.72159090909090906</v>
      </c>
      <c r="CD34" s="149">
        <v>98</v>
      </c>
      <c r="CE34" s="101">
        <f t="shared" si="34"/>
        <v>0.27840909090909088</v>
      </c>
      <c r="CF34" s="153">
        <v>0</v>
      </c>
      <c r="CG34" s="107">
        <f t="shared" si="35"/>
        <v>0</v>
      </c>
      <c r="CH34" s="148">
        <v>60</v>
      </c>
      <c r="CI34" s="149">
        <v>55</v>
      </c>
      <c r="CJ34" s="103">
        <f t="shared" si="36"/>
        <v>0.91666666666666663</v>
      </c>
      <c r="CK34" s="149">
        <v>3</v>
      </c>
      <c r="CL34" s="103">
        <f t="shared" si="37"/>
        <v>0.05</v>
      </c>
      <c r="CM34" s="149">
        <v>2</v>
      </c>
      <c r="CN34" s="147">
        <f t="shared" si="38"/>
        <v>3.3333333333333333E-2</v>
      </c>
      <c r="CO34" s="148">
        <v>60</v>
      </c>
      <c r="CP34" s="149">
        <v>56</v>
      </c>
      <c r="CQ34" s="103">
        <f t="shared" si="39"/>
        <v>0.93333333333333335</v>
      </c>
      <c r="CR34" s="149">
        <v>3</v>
      </c>
      <c r="CS34" s="103">
        <f t="shared" si="40"/>
        <v>0.05</v>
      </c>
      <c r="CT34" s="149">
        <v>1</v>
      </c>
      <c r="CU34" s="147">
        <f t="shared" si="41"/>
        <v>1.6666666666666666E-2</v>
      </c>
      <c r="CV34" s="148">
        <v>343</v>
      </c>
      <c r="CW34" s="149">
        <v>273</v>
      </c>
      <c r="CX34" s="101">
        <f t="shared" si="42"/>
        <v>0.79591836734693877</v>
      </c>
      <c r="CY34" s="149">
        <v>63</v>
      </c>
      <c r="CZ34" s="103">
        <f t="shared" si="43"/>
        <v>0.18367346938775511</v>
      </c>
      <c r="DA34" s="146">
        <v>7</v>
      </c>
      <c r="DB34" s="154">
        <f t="shared" si="44"/>
        <v>2.0408163265306121E-2</v>
      </c>
    </row>
    <row r="35" spans="1:106" s="116" customFormat="1" ht="15" x14ac:dyDescent="0.25">
      <c r="A35" s="73" t="s">
        <v>30</v>
      </c>
      <c r="B35" s="144">
        <v>207</v>
      </c>
      <c r="C35" s="145">
        <v>152</v>
      </c>
      <c r="D35" s="101">
        <f t="shared" si="0"/>
        <v>0.7342995169082126</v>
      </c>
      <c r="E35" s="145">
        <v>55</v>
      </c>
      <c r="F35" s="102">
        <f t="shared" si="1"/>
        <v>0.26570048309178745</v>
      </c>
      <c r="G35" s="146">
        <v>0</v>
      </c>
      <c r="H35" s="147">
        <f t="shared" si="2"/>
        <v>0</v>
      </c>
      <c r="I35" s="148">
        <v>211</v>
      </c>
      <c r="J35" s="149">
        <v>62</v>
      </c>
      <c r="K35" s="101">
        <f t="shared" si="3"/>
        <v>0.29383886255924169</v>
      </c>
      <c r="L35" s="149">
        <v>149</v>
      </c>
      <c r="M35" s="101">
        <f t="shared" si="4"/>
        <v>0.70616113744075826</v>
      </c>
      <c r="N35" s="146">
        <v>0</v>
      </c>
      <c r="O35" s="147">
        <f t="shared" si="5"/>
        <v>0</v>
      </c>
      <c r="P35" s="148">
        <v>618</v>
      </c>
      <c r="Q35" s="149">
        <v>337</v>
      </c>
      <c r="R35" s="101">
        <f t="shared" si="6"/>
        <v>0.54530744336569581</v>
      </c>
      <c r="S35" s="149">
        <v>281</v>
      </c>
      <c r="T35" s="102">
        <f t="shared" si="7"/>
        <v>0.45469255663430419</v>
      </c>
      <c r="U35" s="146">
        <v>0</v>
      </c>
      <c r="V35" s="147">
        <f t="shared" si="8"/>
        <v>0</v>
      </c>
      <c r="W35" s="148">
        <v>189</v>
      </c>
      <c r="X35" s="149">
        <v>162</v>
      </c>
      <c r="Y35" s="101">
        <f t="shared" si="9"/>
        <v>0.8571428571428571</v>
      </c>
      <c r="Z35" s="149">
        <v>27</v>
      </c>
      <c r="AA35" s="101">
        <f t="shared" si="10"/>
        <v>0.14285714285714285</v>
      </c>
      <c r="AB35" s="146">
        <v>0</v>
      </c>
      <c r="AC35" s="147">
        <f t="shared" si="11"/>
        <v>0</v>
      </c>
      <c r="AD35" s="148">
        <v>211</v>
      </c>
      <c r="AE35" s="149">
        <v>169</v>
      </c>
      <c r="AF35" s="101">
        <f t="shared" si="12"/>
        <v>0.80094786729857825</v>
      </c>
      <c r="AG35" s="149">
        <v>42</v>
      </c>
      <c r="AH35" s="101">
        <f t="shared" si="13"/>
        <v>0.1990521327014218</v>
      </c>
      <c r="AI35" s="146">
        <v>0</v>
      </c>
      <c r="AJ35" s="147">
        <f t="shared" si="14"/>
        <v>0</v>
      </c>
      <c r="AK35" s="148">
        <v>628</v>
      </c>
      <c r="AL35" s="149">
        <v>423</v>
      </c>
      <c r="AM35" s="101">
        <f t="shared" si="15"/>
        <v>0.67356687898089174</v>
      </c>
      <c r="AN35" s="149">
        <v>204</v>
      </c>
      <c r="AO35" s="101">
        <f t="shared" si="16"/>
        <v>0.32484076433121017</v>
      </c>
      <c r="AP35" s="149">
        <v>1</v>
      </c>
      <c r="AQ35" s="147">
        <f t="shared" si="17"/>
        <v>1.5923566878980893E-3</v>
      </c>
      <c r="AR35" s="148">
        <v>212</v>
      </c>
      <c r="AS35" s="149">
        <v>187</v>
      </c>
      <c r="AT35" s="101">
        <f t="shared" si="18"/>
        <v>0.88207547169811318</v>
      </c>
      <c r="AU35" s="149">
        <v>25</v>
      </c>
      <c r="AV35" s="101">
        <f t="shared" si="19"/>
        <v>0.11792452830188679</v>
      </c>
      <c r="AW35" s="150">
        <v>0</v>
      </c>
      <c r="AX35" s="102">
        <f t="shared" si="20"/>
        <v>0</v>
      </c>
      <c r="AY35" s="148">
        <v>212</v>
      </c>
      <c r="AZ35" s="149">
        <v>171</v>
      </c>
      <c r="BA35" s="101">
        <f t="shared" si="21"/>
        <v>0.80660377358490565</v>
      </c>
      <c r="BB35" s="149">
        <v>40</v>
      </c>
      <c r="BC35" s="101">
        <f t="shared" si="22"/>
        <v>0.18867924528301888</v>
      </c>
      <c r="BD35" s="149">
        <v>1</v>
      </c>
      <c r="BE35" s="147">
        <f t="shared" si="23"/>
        <v>4.7169811320754715E-3</v>
      </c>
      <c r="BF35" s="148">
        <v>624</v>
      </c>
      <c r="BG35" s="149">
        <v>418</v>
      </c>
      <c r="BH35" s="101">
        <f t="shared" si="24"/>
        <v>0.66987179487179482</v>
      </c>
      <c r="BI35" s="149">
        <v>205</v>
      </c>
      <c r="BJ35" s="101">
        <f t="shared" si="25"/>
        <v>0.32852564102564102</v>
      </c>
      <c r="BK35" s="149">
        <v>1</v>
      </c>
      <c r="BL35" s="147">
        <f t="shared" si="26"/>
        <v>1.6025641025641025E-3</v>
      </c>
      <c r="BM35" s="148">
        <v>212</v>
      </c>
      <c r="BN35" s="149">
        <v>156</v>
      </c>
      <c r="BO35" s="103">
        <f t="shared" si="27"/>
        <v>0.73584905660377353</v>
      </c>
      <c r="BP35" s="149">
        <v>17</v>
      </c>
      <c r="BQ35" s="104">
        <f t="shared" si="28"/>
        <v>8.0188679245283015E-2</v>
      </c>
      <c r="BR35" s="150">
        <v>39</v>
      </c>
      <c r="BS35" s="105">
        <f t="shared" si="29"/>
        <v>0.18396226415094338</v>
      </c>
      <c r="BT35" s="151">
        <v>212</v>
      </c>
      <c r="BU35" s="149">
        <v>182</v>
      </c>
      <c r="BV35" s="103">
        <f t="shared" si="30"/>
        <v>0.85849056603773588</v>
      </c>
      <c r="BW35" s="149">
        <v>26</v>
      </c>
      <c r="BX35" s="103">
        <f t="shared" si="31"/>
        <v>0.12264150943396226</v>
      </c>
      <c r="BY35" s="152">
        <v>4</v>
      </c>
      <c r="BZ35" s="106">
        <f t="shared" si="32"/>
        <v>1.8867924528301886E-2</v>
      </c>
      <c r="CA35" s="148">
        <v>600</v>
      </c>
      <c r="CB35" s="149">
        <v>384</v>
      </c>
      <c r="CC35" s="101">
        <f t="shared" si="33"/>
        <v>0.64</v>
      </c>
      <c r="CD35" s="149">
        <v>212</v>
      </c>
      <c r="CE35" s="101">
        <f t="shared" si="34"/>
        <v>0.35333333333333333</v>
      </c>
      <c r="CF35" s="153">
        <v>4</v>
      </c>
      <c r="CG35" s="107">
        <f t="shared" si="35"/>
        <v>6.6666666666666671E-3</v>
      </c>
      <c r="CH35" s="148">
        <v>159</v>
      </c>
      <c r="CI35" s="149">
        <v>118</v>
      </c>
      <c r="CJ35" s="103">
        <f t="shared" si="36"/>
        <v>0.74213836477987416</v>
      </c>
      <c r="CK35" s="149">
        <v>13</v>
      </c>
      <c r="CL35" s="103">
        <f t="shared" si="37"/>
        <v>8.1761006289308172E-2</v>
      </c>
      <c r="CM35" s="149">
        <v>28</v>
      </c>
      <c r="CN35" s="147">
        <f t="shared" si="38"/>
        <v>0.1761006289308176</v>
      </c>
      <c r="CO35" s="148">
        <v>205</v>
      </c>
      <c r="CP35" s="149">
        <v>171</v>
      </c>
      <c r="CQ35" s="103">
        <f t="shared" si="39"/>
        <v>0.8341463414634146</v>
      </c>
      <c r="CR35" s="149">
        <v>30</v>
      </c>
      <c r="CS35" s="103">
        <f t="shared" si="40"/>
        <v>0.14634146341463414</v>
      </c>
      <c r="CT35" s="149">
        <v>4</v>
      </c>
      <c r="CU35" s="147">
        <f t="shared" si="41"/>
        <v>1.9512195121951219E-2</v>
      </c>
      <c r="CV35" s="148">
        <v>621</v>
      </c>
      <c r="CW35" s="149">
        <v>422</v>
      </c>
      <c r="CX35" s="101">
        <f t="shared" si="42"/>
        <v>0.67954911433172305</v>
      </c>
      <c r="CY35" s="149">
        <v>183</v>
      </c>
      <c r="CZ35" s="103">
        <f t="shared" si="43"/>
        <v>0.29468599033816423</v>
      </c>
      <c r="DA35" s="146">
        <v>16</v>
      </c>
      <c r="DB35" s="154">
        <f t="shared" si="44"/>
        <v>2.5764895330112721E-2</v>
      </c>
    </row>
    <row r="36" spans="1:106" s="116" customFormat="1" ht="15" x14ac:dyDescent="0.25">
      <c r="A36" s="73" t="s">
        <v>31</v>
      </c>
      <c r="B36" s="144">
        <v>106</v>
      </c>
      <c r="C36" s="145">
        <v>77</v>
      </c>
      <c r="D36" s="101">
        <f t="shared" si="0"/>
        <v>0.72641509433962259</v>
      </c>
      <c r="E36" s="145">
        <v>29</v>
      </c>
      <c r="F36" s="102">
        <f t="shared" si="1"/>
        <v>0.27358490566037735</v>
      </c>
      <c r="G36" s="146">
        <v>0</v>
      </c>
      <c r="H36" s="147">
        <f t="shared" si="2"/>
        <v>0</v>
      </c>
      <c r="I36" s="148">
        <v>106</v>
      </c>
      <c r="J36" s="149">
        <v>30</v>
      </c>
      <c r="K36" s="101">
        <f t="shared" si="3"/>
        <v>0.28301886792452829</v>
      </c>
      <c r="L36" s="149">
        <v>76</v>
      </c>
      <c r="M36" s="101">
        <f t="shared" si="4"/>
        <v>0.71698113207547165</v>
      </c>
      <c r="N36" s="146">
        <v>0</v>
      </c>
      <c r="O36" s="147">
        <f t="shared" si="5"/>
        <v>0</v>
      </c>
      <c r="P36" s="148">
        <v>581</v>
      </c>
      <c r="Q36" s="149">
        <v>292</v>
      </c>
      <c r="R36" s="101">
        <f t="shared" si="6"/>
        <v>0.5025817555938038</v>
      </c>
      <c r="S36" s="149">
        <v>289</v>
      </c>
      <c r="T36" s="102">
        <f t="shared" si="7"/>
        <v>0.4974182444061962</v>
      </c>
      <c r="U36" s="146">
        <v>0</v>
      </c>
      <c r="V36" s="147">
        <f t="shared" si="8"/>
        <v>0</v>
      </c>
      <c r="W36" s="148">
        <v>106</v>
      </c>
      <c r="X36" s="149">
        <v>99</v>
      </c>
      <c r="Y36" s="101">
        <f t="shared" si="9"/>
        <v>0.93396226415094341</v>
      </c>
      <c r="Z36" s="149">
        <v>7</v>
      </c>
      <c r="AA36" s="101">
        <f t="shared" si="10"/>
        <v>6.6037735849056603E-2</v>
      </c>
      <c r="AB36" s="146">
        <v>0</v>
      </c>
      <c r="AC36" s="147">
        <f t="shared" si="11"/>
        <v>0</v>
      </c>
      <c r="AD36" s="148">
        <v>106</v>
      </c>
      <c r="AE36" s="149">
        <v>65</v>
      </c>
      <c r="AF36" s="101">
        <f t="shared" si="12"/>
        <v>0.6132075471698113</v>
      </c>
      <c r="AG36" s="149">
        <v>41</v>
      </c>
      <c r="AH36" s="101">
        <f t="shared" si="13"/>
        <v>0.3867924528301887</v>
      </c>
      <c r="AI36" s="146">
        <v>0</v>
      </c>
      <c r="AJ36" s="147">
        <f t="shared" si="14"/>
        <v>0</v>
      </c>
      <c r="AK36" s="148">
        <v>560</v>
      </c>
      <c r="AL36" s="149">
        <v>288</v>
      </c>
      <c r="AM36" s="101">
        <f t="shared" si="15"/>
        <v>0.51428571428571423</v>
      </c>
      <c r="AN36" s="149">
        <v>272</v>
      </c>
      <c r="AO36" s="101">
        <f t="shared" si="16"/>
        <v>0.48571428571428571</v>
      </c>
      <c r="AP36" s="146">
        <v>0</v>
      </c>
      <c r="AQ36" s="147">
        <f t="shared" si="17"/>
        <v>0</v>
      </c>
      <c r="AR36" s="148">
        <v>106</v>
      </c>
      <c r="AS36" s="149">
        <v>87</v>
      </c>
      <c r="AT36" s="101">
        <f t="shared" si="18"/>
        <v>0.82075471698113212</v>
      </c>
      <c r="AU36" s="149">
        <v>19</v>
      </c>
      <c r="AV36" s="101">
        <f t="shared" si="19"/>
        <v>0.17924528301886791</v>
      </c>
      <c r="AW36" s="150">
        <v>0</v>
      </c>
      <c r="AX36" s="102">
        <f t="shared" si="20"/>
        <v>0</v>
      </c>
      <c r="AY36" s="148">
        <v>106</v>
      </c>
      <c r="AZ36" s="149">
        <v>72</v>
      </c>
      <c r="BA36" s="101">
        <f t="shared" si="21"/>
        <v>0.67924528301886788</v>
      </c>
      <c r="BB36" s="149">
        <v>34</v>
      </c>
      <c r="BC36" s="101">
        <f t="shared" si="22"/>
        <v>0.32075471698113206</v>
      </c>
      <c r="BD36" s="146">
        <v>0</v>
      </c>
      <c r="BE36" s="147">
        <f t="shared" si="23"/>
        <v>0</v>
      </c>
      <c r="BF36" s="148">
        <v>569</v>
      </c>
      <c r="BG36" s="149">
        <v>322</v>
      </c>
      <c r="BH36" s="101">
        <f t="shared" si="24"/>
        <v>0.56590509666080846</v>
      </c>
      <c r="BI36" s="149">
        <v>246</v>
      </c>
      <c r="BJ36" s="101">
        <f t="shared" si="25"/>
        <v>0.43233743409490333</v>
      </c>
      <c r="BK36" s="149">
        <v>1</v>
      </c>
      <c r="BL36" s="147">
        <f t="shared" si="26"/>
        <v>1.7574692442882249E-3</v>
      </c>
      <c r="BM36" s="148">
        <v>106</v>
      </c>
      <c r="BN36" s="149">
        <v>78</v>
      </c>
      <c r="BO36" s="103">
        <f t="shared" si="27"/>
        <v>0.73584905660377353</v>
      </c>
      <c r="BP36" s="149">
        <v>16</v>
      </c>
      <c r="BQ36" s="104">
        <f t="shared" si="28"/>
        <v>0.15094339622641509</v>
      </c>
      <c r="BR36" s="150">
        <v>12</v>
      </c>
      <c r="BS36" s="105">
        <f t="shared" si="29"/>
        <v>0.11320754716981132</v>
      </c>
      <c r="BT36" s="151">
        <v>106</v>
      </c>
      <c r="BU36" s="149">
        <v>68</v>
      </c>
      <c r="BV36" s="103">
        <f t="shared" si="30"/>
        <v>0.64150943396226412</v>
      </c>
      <c r="BW36" s="149">
        <v>38</v>
      </c>
      <c r="BX36" s="103">
        <f t="shared" si="31"/>
        <v>0.35849056603773582</v>
      </c>
      <c r="BY36" s="152">
        <v>0</v>
      </c>
      <c r="BZ36" s="106">
        <f t="shared" si="32"/>
        <v>0</v>
      </c>
      <c r="CA36" s="148">
        <v>562</v>
      </c>
      <c r="CB36" s="149">
        <v>315</v>
      </c>
      <c r="CC36" s="101">
        <f t="shared" si="33"/>
        <v>0.56049822064056942</v>
      </c>
      <c r="CD36" s="149">
        <v>247</v>
      </c>
      <c r="CE36" s="101">
        <f t="shared" si="34"/>
        <v>0.43950177935943058</v>
      </c>
      <c r="CF36" s="153">
        <v>0</v>
      </c>
      <c r="CG36" s="107">
        <f t="shared" si="35"/>
        <v>0</v>
      </c>
      <c r="CH36" s="148">
        <v>106</v>
      </c>
      <c r="CI36" s="149">
        <v>91</v>
      </c>
      <c r="CJ36" s="103">
        <f t="shared" si="36"/>
        <v>0.85849056603773588</v>
      </c>
      <c r="CK36" s="149">
        <v>13</v>
      </c>
      <c r="CL36" s="103">
        <f t="shared" si="37"/>
        <v>0.12264150943396226</v>
      </c>
      <c r="CM36" s="149">
        <v>2</v>
      </c>
      <c r="CN36" s="147">
        <f t="shared" si="38"/>
        <v>1.8867924528301886E-2</v>
      </c>
      <c r="CO36" s="148">
        <v>106</v>
      </c>
      <c r="CP36" s="149">
        <v>70</v>
      </c>
      <c r="CQ36" s="103">
        <f t="shared" si="39"/>
        <v>0.660377358490566</v>
      </c>
      <c r="CR36" s="149">
        <v>36</v>
      </c>
      <c r="CS36" s="103">
        <f t="shared" si="40"/>
        <v>0.33962264150943394</v>
      </c>
      <c r="CT36" s="149">
        <v>0</v>
      </c>
      <c r="CU36" s="147">
        <f t="shared" si="41"/>
        <v>0</v>
      </c>
      <c r="CV36" s="148">
        <v>552</v>
      </c>
      <c r="CW36" s="149">
        <v>347</v>
      </c>
      <c r="CX36" s="101">
        <f t="shared" si="42"/>
        <v>0.62862318840579712</v>
      </c>
      <c r="CY36" s="149">
        <v>205</v>
      </c>
      <c r="CZ36" s="103">
        <f t="shared" si="43"/>
        <v>0.37137681159420288</v>
      </c>
      <c r="DA36" s="149">
        <v>0</v>
      </c>
      <c r="DB36" s="154">
        <f t="shared" si="44"/>
        <v>0</v>
      </c>
    </row>
    <row r="37" spans="1:106" s="116" customFormat="1" ht="15.75" thickBot="1" x14ac:dyDescent="0.3">
      <c r="A37" s="88" t="s">
        <v>32</v>
      </c>
      <c r="B37" s="158">
        <v>58</v>
      </c>
      <c r="C37" s="159">
        <v>43</v>
      </c>
      <c r="D37" s="108">
        <f t="shared" si="0"/>
        <v>0.74137931034482762</v>
      </c>
      <c r="E37" s="159">
        <v>15</v>
      </c>
      <c r="F37" s="109">
        <f t="shared" si="1"/>
        <v>0.25862068965517243</v>
      </c>
      <c r="G37" s="160">
        <v>0</v>
      </c>
      <c r="H37" s="161">
        <f t="shared" si="2"/>
        <v>0</v>
      </c>
      <c r="I37" s="162">
        <v>58</v>
      </c>
      <c r="J37" s="163">
        <v>15</v>
      </c>
      <c r="K37" s="108">
        <f t="shared" si="3"/>
        <v>0.25862068965517243</v>
      </c>
      <c r="L37" s="163">
        <v>43</v>
      </c>
      <c r="M37" s="108">
        <f t="shared" si="4"/>
        <v>0.74137931034482762</v>
      </c>
      <c r="N37" s="160">
        <v>0</v>
      </c>
      <c r="O37" s="161">
        <f t="shared" si="5"/>
        <v>0</v>
      </c>
      <c r="P37" s="162">
        <v>545</v>
      </c>
      <c r="Q37" s="163">
        <v>261</v>
      </c>
      <c r="R37" s="108">
        <f t="shared" si="6"/>
        <v>0.47889908256880737</v>
      </c>
      <c r="S37" s="163">
        <v>284</v>
      </c>
      <c r="T37" s="109">
        <f t="shared" si="7"/>
        <v>0.52110091743119269</v>
      </c>
      <c r="U37" s="160">
        <v>0</v>
      </c>
      <c r="V37" s="161">
        <f t="shared" si="8"/>
        <v>0</v>
      </c>
      <c r="W37" s="162">
        <v>58</v>
      </c>
      <c r="X37" s="163">
        <v>44</v>
      </c>
      <c r="Y37" s="108">
        <f t="shared" si="9"/>
        <v>0.75862068965517238</v>
      </c>
      <c r="Z37" s="163">
        <v>14</v>
      </c>
      <c r="AA37" s="108">
        <f t="shared" si="10"/>
        <v>0.2413793103448276</v>
      </c>
      <c r="AB37" s="160">
        <v>0</v>
      </c>
      <c r="AC37" s="161">
        <f t="shared" si="11"/>
        <v>0</v>
      </c>
      <c r="AD37" s="162">
        <v>58</v>
      </c>
      <c r="AE37" s="163">
        <v>15</v>
      </c>
      <c r="AF37" s="108">
        <f t="shared" si="12"/>
        <v>0.25862068965517243</v>
      </c>
      <c r="AG37" s="163">
        <v>43</v>
      </c>
      <c r="AH37" s="108">
        <f t="shared" si="13"/>
        <v>0.74137931034482762</v>
      </c>
      <c r="AI37" s="160">
        <v>0</v>
      </c>
      <c r="AJ37" s="161">
        <f t="shared" si="14"/>
        <v>0</v>
      </c>
      <c r="AK37" s="162">
        <v>543</v>
      </c>
      <c r="AL37" s="163">
        <v>286</v>
      </c>
      <c r="AM37" s="108">
        <f t="shared" si="15"/>
        <v>0.52670349907918967</v>
      </c>
      <c r="AN37" s="163">
        <v>257</v>
      </c>
      <c r="AO37" s="108">
        <f t="shared" si="16"/>
        <v>0.47329650092081033</v>
      </c>
      <c r="AP37" s="160">
        <v>0</v>
      </c>
      <c r="AQ37" s="161">
        <f t="shared" si="17"/>
        <v>0</v>
      </c>
      <c r="AR37" s="162">
        <v>58</v>
      </c>
      <c r="AS37" s="163">
        <v>57</v>
      </c>
      <c r="AT37" s="108">
        <f t="shared" si="18"/>
        <v>0.98275862068965514</v>
      </c>
      <c r="AU37" s="163">
        <v>1</v>
      </c>
      <c r="AV37" s="108">
        <f t="shared" si="19"/>
        <v>1.7241379310344827E-2</v>
      </c>
      <c r="AW37" s="164">
        <v>0</v>
      </c>
      <c r="AX37" s="109">
        <f t="shared" si="20"/>
        <v>0</v>
      </c>
      <c r="AY37" s="162">
        <v>58</v>
      </c>
      <c r="AZ37" s="163">
        <v>3</v>
      </c>
      <c r="BA37" s="108">
        <f t="shared" si="21"/>
        <v>5.1724137931034482E-2</v>
      </c>
      <c r="BB37" s="163">
        <v>54</v>
      </c>
      <c r="BC37" s="108">
        <f t="shared" si="22"/>
        <v>0.93103448275862066</v>
      </c>
      <c r="BD37" s="163">
        <v>1</v>
      </c>
      <c r="BE37" s="161">
        <f t="shared" si="23"/>
        <v>1.7241379310344827E-2</v>
      </c>
      <c r="BF37" s="162">
        <v>537</v>
      </c>
      <c r="BG37" s="163">
        <v>294</v>
      </c>
      <c r="BH37" s="108">
        <f t="shared" si="24"/>
        <v>0.54748603351955305</v>
      </c>
      <c r="BI37" s="163">
        <v>242</v>
      </c>
      <c r="BJ37" s="108">
        <f t="shared" si="25"/>
        <v>0.4506517690875233</v>
      </c>
      <c r="BK37" s="163">
        <v>1</v>
      </c>
      <c r="BL37" s="161">
        <f t="shared" si="26"/>
        <v>1.8621973929236499E-3</v>
      </c>
      <c r="BM37" s="162">
        <v>58</v>
      </c>
      <c r="BN37" s="163">
        <v>29</v>
      </c>
      <c r="BO37" s="110">
        <f t="shared" si="27"/>
        <v>0.5</v>
      </c>
      <c r="BP37" s="163">
        <v>2</v>
      </c>
      <c r="BQ37" s="111">
        <f t="shared" si="28"/>
        <v>3.4482758620689655E-2</v>
      </c>
      <c r="BR37" s="164">
        <v>27</v>
      </c>
      <c r="BS37" s="112">
        <f t="shared" si="29"/>
        <v>0.46551724137931033</v>
      </c>
      <c r="BT37" s="165">
        <v>58</v>
      </c>
      <c r="BU37" s="163">
        <v>19</v>
      </c>
      <c r="BV37" s="110">
        <f t="shared" si="30"/>
        <v>0.32758620689655171</v>
      </c>
      <c r="BW37" s="163">
        <v>38</v>
      </c>
      <c r="BX37" s="110">
        <f t="shared" si="31"/>
        <v>0.65517241379310343</v>
      </c>
      <c r="BY37" s="166">
        <v>1</v>
      </c>
      <c r="BZ37" s="113">
        <f t="shared" si="32"/>
        <v>1.7241379310344827E-2</v>
      </c>
      <c r="CA37" s="162">
        <v>725</v>
      </c>
      <c r="CB37" s="163">
        <v>405</v>
      </c>
      <c r="CC37" s="108">
        <f t="shared" si="33"/>
        <v>0.55862068965517242</v>
      </c>
      <c r="CD37" s="163">
        <v>320</v>
      </c>
      <c r="CE37" s="108">
        <f t="shared" si="34"/>
        <v>0.44137931034482758</v>
      </c>
      <c r="CF37" s="167">
        <v>0</v>
      </c>
      <c r="CG37" s="114">
        <f t="shared" si="35"/>
        <v>0</v>
      </c>
      <c r="CH37" s="162">
        <v>58</v>
      </c>
      <c r="CI37" s="163">
        <v>52</v>
      </c>
      <c r="CJ37" s="110">
        <f t="shared" si="36"/>
        <v>0.89655172413793105</v>
      </c>
      <c r="CK37" s="163">
        <v>3</v>
      </c>
      <c r="CL37" s="110">
        <f t="shared" si="37"/>
        <v>5.1724137931034482E-2</v>
      </c>
      <c r="CM37" s="163">
        <v>3</v>
      </c>
      <c r="CN37" s="161">
        <f t="shared" si="38"/>
        <v>5.1724137931034482E-2</v>
      </c>
      <c r="CO37" s="162">
        <v>58</v>
      </c>
      <c r="CP37" s="163">
        <v>21</v>
      </c>
      <c r="CQ37" s="110">
        <f t="shared" si="39"/>
        <v>0.36206896551724138</v>
      </c>
      <c r="CR37" s="163">
        <v>37</v>
      </c>
      <c r="CS37" s="110">
        <f t="shared" si="40"/>
        <v>0.63793103448275867</v>
      </c>
      <c r="CT37" s="163">
        <v>0</v>
      </c>
      <c r="CU37" s="161">
        <f t="shared" si="41"/>
        <v>0</v>
      </c>
      <c r="CV37" s="162">
        <v>732</v>
      </c>
      <c r="CW37" s="163">
        <v>405</v>
      </c>
      <c r="CX37" s="108">
        <f t="shared" si="42"/>
        <v>0.55327868852459017</v>
      </c>
      <c r="CY37" s="163">
        <v>327</v>
      </c>
      <c r="CZ37" s="110">
        <f t="shared" si="43"/>
        <v>0.44672131147540983</v>
      </c>
      <c r="DA37" s="163">
        <v>0</v>
      </c>
      <c r="DB37" s="168">
        <f t="shared" si="44"/>
        <v>0</v>
      </c>
    </row>
    <row r="38" spans="1:106" s="116" customFormat="1" ht="15" x14ac:dyDescent="0.25">
      <c r="G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</row>
    <row r="39" spans="1:106" s="116" customFormat="1" ht="15" x14ac:dyDescent="0.25">
      <c r="G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</row>
    <row r="40" spans="1:106" s="116" customFormat="1" ht="15" x14ac:dyDescent="0.25">
      <c r="A40" s="115" t="s">
        <v>87</v>
      </c>
      <c r="G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</row>
    <row r="41" spans="1:106" s="116" customFormat="1" ht="15" x14ac:dyDescent="0.25">
      <c r="A41" s="115" t="s">
        <v>94</v>
      </c>
      <c r="G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</row>
    <row r="42" spans="1:106" s="116" customFormat="1" ht="15" x14ac:dyDescent="0.25">
      <c r="A42" s="115" t="s">
        <v>80</v>
      </c>
      <c r="G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</row>
    <row r="44" spans="1:106" ht="15" x14ac:dyDescent="0.25">
      <c r="A44"/>
    </row>
  </sheetData>
  <mergeCells count="70">
    <mergeCell ref="CH1:DB1"/>
    <mergeCell ref="B2:V2"/>
    <mergeCell ref="W2:AQ2"/>
    <mergeCell ref="AR2:BL2"/>
    <mergeCell ref="BM2:CG2"/>
    <mergeCell ref="A1:A4"/>
    <mergeCell ref="B1:V1"/>
    <mergeCell ref="W1:AQ1"/>
    <mergeCell ref="AR1:BL1"/>
    <mergeCell ref="BM1:CG1"/>
    <mergeCell ref="Q4:R4"/>
    <mergeCell ref="C4:D4"/>
    <mergeCell ref="E4:F4"/>
    <mergeCell ref="J4:K4"/>
    <mergeCell ref="L4:M4"/>
    <mergeCell ref="N4:O4"/>
    <mergeCell ref="AU4:AV4"/>
    <mergeCell ref="S4:T4"/>
    <mergeCell ref="U4:V4"/>
    <mergeCell ref="X4:Y4"/>
    <mergeCell ref="Z4:AA4"/>
    <mergeCell ref="CO3:CU3"/>
    <mergeCell ref="CV3:DB3"/>
    <mergeCell ref="CH2:DB2"/>
    <mergeCell ref="B3:H3"/>
    <mergeCell ref="I3:O3"/>
    <mergeCell ref="P3:V3"/>
    <mergeCell ref="W3:AC3"/>
    <mergeCell ref="AD3:AJ3"/>
    <mergeCell ref="AK3:AQ3"/>
    <mergeCell ref="AR3:AX3"/>
    <mergeCell ref="AY3:BE3"/>
    <mergeCell ref="BF3:BL3"/>
    <mergeCell ref="BM3:BS3"/>
    <mergeCell ref="BT3:BZ3"/>
    <mergeCell ref="CA3:CG3"/>
    <mergeCell ref="CH3:CN3"/>
    <mergeCell ref="AB4:AC4"/>
    <mergeCell ref="AE4:AF4"/>
    <mergeCell ref="AG4:AH4"/>
    <mergeCell ref="AI4:AJ4"/>
    <mergeCell ref="AL4:AM4"/>
    <mergeCell ref="AN4:AO4"/>
    <mergeCell ref="AS4:AT4"/>
    <mergeCell ref="BP4:BQ4"/>
    <mergeCell ref="BR4:BS4"/>
    <mergeCell ref="BU4:BV4"/>
    <mergeCell ref="BW4:BX4"/>
    <mergeCell ref="AW4:AX4"/>
    <mergeCell ref="AZ4:BA4"/>
    <mergeCell ref="BB4:BC4"/>
    <mergeCell ref="BD4:BE4"/>
    <mergeCell ref="BG4:BH4"/>
    <mergeCell ref="BI4:BJ4"/>
    <mergeCell ref="DA4:DB4"/>
    <mergeCell ref="G4:H4"/>
    <mergeCell ref="CM4:CN4"/>
    <mergeCell ref="CP4:CQ4"/>
    <mergeCell ref="CR4:CS4"/>
    <mergeCell ref="CT4:CU4"/>
    <mergeCell ref="CW4:CX4"/>
    <mergeCell ref="CY4:CZ4"/>
    <mergeCell ref="BY4:BZ4"/>
    <mergeCell ref="CB4:CC4"/>
    <mergeCell ref="CD4:CE4"/>
    <mergeCell ref="CF4:CG4"/>
    <mergeCell ref="CI4:CJ4"/>
    <mergeCell ref="CK4:CL4"/>
    <mergeCell ref="BK4:BL4"/>
    <mergeCell ref="BN4:B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636C-989F-47F5-8B8F-62749B2E976F}">
  <dimension ref="A1:AJ44"/>
  <sheetViews>
    <sheetView zoomScaleNormal="100" workbookViewId="0">
      <pane xSplit="1" topLeftCell="B1" activePane="topRight" state="frozen"/>
      <selection activeCell="A4" sqref="A4"/>
      <selection pane="topRight" activeCell="B1" sqref="B1:H1"/>
    </sheetView>
  </sheetViews>
  <sheetFormatPr defaultRowHeight="12.75" x14ac:dyDescent="0.25"/>
  <cols>
    <col min="1" max="1" width="15.7109375" style="6" bestFit="1" customWidth="1"/>
    <col min="2" max="6" width="10.7109375" style="6" customWidth="1"/>
    <col min="7" max="7" width="10.7109375" style="44" customWidth="1"/>
    <col min="8" max="8" width="10.7109375" style="6" customWidth="1"/>
    <col min="9" max="36" width="10.7109375" style="44" customWidth="1"/>
    <col min="37" max="16384" width="9.140625" style="6"/>
  </cols>
  <sheetData>
    <row r="1" spans="1:36" s="116" customFormat="1" ht="21" customHeight="1" thickBot="1" x14ac:dyDescent="0.3">
      <c r="A1" s="269"/>
      <c r="B1" s="271" t="s">
        <v>55</v>
      </c>
      <c r="C1" s="260"/>
      <c r="D1" s="260"/>
      <c r="E1" s="260"/>
      <c r="F1" s="260"/>
      <c r="G1" s="260"/>
      <c r="H1" s="260"/>
      <c r="I1" s="265" t="s">
        <v>57</v>
      </c>
      <c r="J1" s="247"/>
      <c r="K1" s="247"/>
      <c r="L1" s="247"/>
      <c r="M1" s="247"/>
      <c r="N1" s="247"/>
      <c r="O1" s="247"/>
      <c r="P1" s="265" t="s">
        <v>59</v>
      </c>
      <c r="Q1" s="247"/>
      <c r="R1" s="247"/>
      <c r="S1" s="247"/>
      <c r="T1" s="247"/>
      <c r="U1" s="247"/>
      <c r="V1" s="247"/>
      <c r="W1" s="265" t="s">
        <v>61</v>
      </c>
      <c r="X1" s="247"/>
      <c r="Y1" s="247"/>
      <c r="Z1" s="247"/>
      <c r="AA1" s="247"/>
      <c r="AB1" s="247"/>
      <c r="AC1" s="247"/>
      <c r="AD1" s="259" t="s">
        <v>63</v>
      </c>
      <c r="AE1" s="260"/>
      <c r="AF1" s="260"/>
      <c r="AG1" s="260"/>
      <c r="AH1" s="260"/>
      <c r="AI1" s="260"/>
      <c r="AJ1" s="262"/>
    </row>
    <row r="2" spans="1:36" s="116" customFormat="1" ht="21" customHeight="1" thickBot="1" x14ac:dyDescent="0.3">
      <c r="A2" s="270"/>
      <c r="B2" s="271" t="s">
        <v>97</v>
      </c>
      <c r="C2" s="260"/>
      <c r="D2" s="260"/>
      <c r="E2" s="260"/>
      <c r="F2" s="260"/>
      <c r="G2" s="260"/>
      <c r="H2" s="260"/>
      <c r="I2" s="265" t="s">
        <v>98</v>
      </c>
      <c r="J2" s="247"/>
      <c r="K2" s="247"/>
      <c r="L2" s="247"/>
      <c r="M2" s="247"/>
      <c r="N2" s="247"/>
      <c r="O2" s="247"/>
      <c r="P2" s="265" t="s">
        <v>60</v>
      </c>
      <c r="Q2" s="247"/>
      <c r="R2" s="247"/>
      <c r="S2" s="247"/>
      <c r="T2" s="247"/>
      <c r="U2" s="247"/>
      <c r="V2" s="247"/>
      <c r="W2" s="265" t="s">
        <v>99</v>
      </c>
      <c r="X2" s="247"/>
      <c r="Y2" s="247"/>
      <c r="Z2" s="247"/>
      <c r="AA2" s="247"/>
      <c r="AB2" s="247"/>
      <c r="AC2" s="247"/>
      <c r="AD2" s="259" t="s">
        <v>100</v>
      </c>
      <c r="AE2" s="260"/>
      <c r="AF2" s="260"/>
      <c r="AG2" s="260"/>
      <c r="AH2" s="260"/>
      <c r="AI2" s="260"/>
      <c r="AJ2" s="262"/>
    </row>
    <row r="3" spans="1:36" s="116" customFormat="1" ht="15.75" customHeight="1" thickBot="1" x14ac:dyDescent="0.3">
      <c r="A3" s="270"/>
      <c r="B3" s="263" t="s">
        <v>141</v>
      </c>
      <c r="C3" s="263"/>
      <c r="D3" s="263"/>
      <c r="E3" s="263"/>
      <c r="F3" s="263"/>
      <c r="G3" s="263"/>
      <c r="H3" s="264"/>
      <c r="I3" s="263" t="s">
        <v>141</v>
      </c>
      <c r="J3" s="263"/>
      <c r="K3" s="263"/>
      <c r="L3" s="263"/>
      <c r="M3" s="263"/>
      <c r="N3" s="263"/>
      <c r="O3" s="264"/>
      <c r="P3" s="263" t="s">
        <v>141</v>
      </c>
      <c r="Q3" s="263"/>
      <c r="R3" s="263"/>
      <c r="S3" s="263"/>
      <c r="T3" s="263"/>
      <c r="U3" s="263"/>
      <c r="V3" s="264"/>
      <c r="W3" s="263" t="s">
        <v>141</v>
      </c>
      <c r="X3" s="263"/>
      <c r="Y3" s="263"/>
      <c r="Z3" s="263"/>
      <c r="AA3" s="263"/>
      <c r="AB3" s="263"/>
      <c r="AC3" s="264"/>
      <c r="AD3" s="273" t="s">
        <v>141</v>
      </c>
      <c r="AE3" s="263"/>
      <c r="AF3" s="263"/>
      <c r="AG3" s="263"/>
      <c r="AH3" s="263"/>
      <c r="AI3" s="263"/>
      <c r="AJ3" s="264"/>
    </row>
    <row r="4" spans="1:36" s="116" customFormat="1" ht="15.75" customHeight="1" thickBot="1" x14ac:dyDescent="0.3">
      <c r="A4" s="274"/>
      <c r="B4" s="117" t="s">
        <v>37</v>
      </c>
      <c r="C4" s="260" t="s">
        <v>74</v>
      </c>
      <c r="D4" s="260"/>
      <c r="E4" s="260" t="s">
        <v>75</v>
      </c>
      <c r="F4" s="261"/>
      <c r="G4" s="261" t="s">
        <v>76</v>
      </c>
      <c r="H4" s="264"/>
      <c r="I4" s="171" t="s">
        <v>37</v>
      </c>
      <c r="J4" s="247" t="s">
        <v>74</v>
      </c>
      <c r="K4" s="247"/>
      <c r="L4" s="247" t="s">
        <v>75</v>
      </c>
      <c r="M4" s="247"/>
      <c r="N4" s="235" t="s">
        <v>76</v>
      </c>
      <c r="O4" s="245"/>
      <c r="P4" s="119" t="s">
        <v>37</v>
      </c>
      <c r="Q4" s="247" t="s">
        <v>74</v>
      </c>
      <c r="R4" s="247"/>
      <c r="S4" s="247" t="s">
        <v>75</v>
      </c>
      <c r="T4" s="247"/>
      <c r="U4" s="247" t="s">
        <v>76</v>
      </c>
      <c r="V4" s="248"/>
      <c r="W4" s="119" t="s">
        <v>37</v>
      </c>
      <c r="X4" s="247" t="s">
        <v>74</v>
      </c>
      <c r="Y4" s="247"/>
      <c r="Z4" s="247" t="s">
        <v>75</v>
      </c>
      <c r="AA4" s="235"/>
      <c r="AB4" s="267" t="s">
        <v>76</v>
      </c>
      <c r="AC4" s="236"/>
      <c r="AD4" s="126" t="s">
        <v>37</v>
      </c>
      <c r="AE4" s="244" t="s">
        <v>74</v>
      </c>
      <c r="AF4" s="244"/>
      <c r="AG4" s="244" t="s">
        <v>75</v>
      </c>
      <c r="AH4" s="244"/>
      <c r="AI4" s="235" t="s">
        <v>76</v>
      </c>
      <c r="AJ4" s="236"/>
    </row>
    <row r="5" spans="1:36" s="116" customFormat="1" ht="30" x14ac:dyDescent="0.25">
      <c r="A5" s="179" t="s">
        <v>79</v>
      </c>
      <c r="B5" s="180">
        <v>45383</v>
      </c>
      <c r="C5" s="181">
        <v>31102</v>
      </c>
      <c r="D5" s="182">
        <f>(C5/B5)</f>
        <v>0.68532269792653633</v>
      </c>
      <c r="E5" s="181">
        <v>13561</v>
      </c>
      <c r="F5" s="183">
        <f>(E5/B5)</f>
        <v>0.29881233060837759</v>
      </c>
      <c r="G5" s="178">
        <v>720</v>
      </c>
      <c r="H5" s="137">
        <f>(G5/B5)</f>
        <v>1.5864971465086045E-2</v>
      </c>
      <c r="I5" s="176">
        <v>42450</v>
      </c>
      <c r="J5" s="177">
        <v>31140</v>
      </c>
      <c r="K5" s="182">
        <f>(J5/I5)</f>
        <v>0.73356890459363955</v>
      </c>
      <c r="L5" s="177">
        <v>10800</v>
      </c>
      <c r="M5" s="183">
        <f>(L5/I5)</f>
        <v>0.25441696113074203</v>
      </c>
      <c r="N5" s="178">
        <v>510</v>
      </c>
      <c r="O5" s="137">
        <f>(N5/I5)</f>
        <v>1.2014134275618375E-2</v>
      </c>
      <c r="P5" s="176">
        <v>45180</v>
      </c>
      <c r="Q5" s="177">
        <v>34326</v>
      </c>
      <c r="R5" s="182">
        <f>(Q5/P5)</f>
        <v>0.75976095617529882</v>
      </c>
      <c r="S5" s="177">
        <v>10639</v>
      </c>
      <c r="T5" s="183">
        <f>(S5/P5)</f>
        <v>0.23548030101814962</v>
      </c>
      <c r="U5" s="178">
        <v>215</v>
      </c>
      <c r="V5" s="137">
        <f>(U5/P5)</f>
        <v>4.7587428065515719E-3</v>
      </c>
      <c r="W5" s="176">
        <v>39422</v>
      </c>
      <c r="X5" s="176">
        <v>28202</v>
      </c>
      <c r="Y5" s="182">
        <f>(X5/W5)</f>
        <v>0.71538734716655672</v>
      </c>
      <c r="Z5" s="176">
        <v>7501</v>
      </c>
      <c r="AA5" s="183">
        <f>(Z5/W5)</f>
        <v>0.1902744660341941</v>
      </c>
      <c r="AB5" s="177">
        <v>3719</v>
      </c>
      <c r="AC5" s="137">
        <f>(AB5/W5)</f>
        <v>9.4338186799249144E-2</v>
      </c>
      <c r="AD5" s="176">
        <v>30207</v>
      </c>
      <c r="AE5" s="177">
        <v>23522</v>
      </c>
      <c r="AF5" s="182">
        <f>(AE5/AD5)</f>
        <v>0.77869368027278441</v>
      </c>
      <c r="AG5" s="177">
        <v>6463</v>
      </c>
      <c r="AH5" s="183">
        <f>(AG5/AD5)</f>
        <v>0.21395702982752343</v>
      </c>
      <c r="AI5" s="178">
        <v>222</v>
      </c>
      <c r="AJ5" s="184">
        <f>(AI5/AD5)</f>
        <v>7.3492898996921239E-3</v>
      </c>
    </row>
    <row r="6" spans="1:36" s="116" customFormat="1" ht="15" x14ac:dyDescent="0.25">
      <c r="A6" s="73" t="s">
        <v>1</v>
      </c>
      <c r="B6" s="144">
        <v>171</v>
      </c>
      <c r="C6" s="145">
        <v>129</v>
      </c>
      <c r="D6" s="101">
        <v>0.75438596491228072</v>
      </c>
      <c r="E6" s="145">
        <v>42</v>
      </c>
      <c r="F6" s="102">
        <v>0.24561403508771928</v>
      </c>
      <c r="G6" s="170">
        <v>0</v>
      </c>
      <c r="H6" s="147">
        <f t="shared" ref="H6:H37" si="0">G6/B6</f>
        <v>0</v>
      </c>
      <c r="I6" s="148">
        <v>171</v>
      </c>
      <c r="J6" s="149">
        <v>138</v>
      </c>
      <c r="K6" s="101">
        <f t="shared" ref="K6:K37" si="1">(J6/I6)</f>
        <v>0.80701754385964908</v>
      </c>
      <c r="L6" s="149">
        <v>33</v>
      </c>
      <c r="M6" s="102">
        <f t="shared" ref="M6:M37" si="2">(L6/I6)</f>
        <v>0.19298245614035087</v>
      </c>
      <c r="N6" s="170">
        <v>0</v>
      </c>
      <c r="O6" s="147">
        <f t="shared" ref="O6:O37" si="3">(N6/I6)</f>
        <v>0</v>
      </c>
      <c r="P6" s="148">
        <v>176</v>
      </c>
      <c r="Q6" s="149">
        <v>142</v>
      </c>
      <c r="R6" s="101">
        <f t="shared" ref="R6:R37" si="4">(Q6/P6)</f>
        <v>0.80681818181818177</v>
      </c>
      <c r="S6" s="149">
        <v>34</v>
      </c>
      <c r="T6" s="102">
        <f t="shared" ref="T6:T37" si="5">(S6/P6)</f>
        <v>0.19318181818181818</v>
      </c>
      <c r="U6" s="149">
        <v>0</v>
      </c>
      <c r="V6" s="147">
        <f t="shared" ref="V6:V37" si="6">(U6/P6)</f>
        <v>0</v>
      </c>
      <c r="W6" s="148">
        <v>157</v>
      </c>
      <c r="X6" s="149">
        <v>127</v>
      </c>
      <c r="Y6" s="101">
        <f t="shared" ref="Y6:Y37" si="7">(X6/W6)</f>
        <v>0.80891719745222934</v>
      </c>
      <c r="Z6" s="149">
        <v>26</v>
      </c>
      <c r="AA6" s="102">
        <f t="shared" ref="AA6:AA37" si="8">(Z6/W6)</f>
        <v>0.16560509554140126</v>
      </c>
      <c r="AB6" s="150">
        <v>4</v>
      </c>
      <c r="AC6" s="147">
        <f t="shared" ref="AC6:AC37" si="9">(AB6/W6)</f>
        <v>2.5477707006369428E-2</v>
      </c>
      <c r="AD6" s="148">
        <v>150</v>
      </c>
      <c r="AE6" s="149">
        <v>125</v>
      </c>
      <c r="AF6" s="101">
        <f t="shared" ref="AF6:AF37" si="10">(AE6/AD6)</f>
        <v>0.83333333333333337</v>
      </c>
      <c r="AG6" s="149">
        <v>25</v>
      </c>
      <c r="AH6" s="102">
        <f t="shared" ref="AH6:AH37" si="11">(AG6/AD6)</f>
        <v>0.16666666666666666</v>
      </c>
      <c r="AI6" s="149">
        <v>0</v>
      </c>
      <c r="AJ6" s="154">
        <f t="shared" ref="AJ6:AJ37" si="12">(AI6/AD6)</f>
        <v>0</v>
      </c>
    </row>
    <row r="7" spans="1:36" s="116" customFormat="1" ht="15" x14ac:dyDescent="0.25">
      <c r="A7" s="73" t="s">
        <v>2</v>
      </c>
      <c r="B7" s="144">
        <v>172</v>
      </c>
      <c r="C7" s="145">
        <v>125</v>
      </c>
      <c r="D7" s="101">
        <v>0.72674418604651159</v>
      </c>
      <c r="E7" s="145">
        <v>47</v>
      </c>
      <c r="F7" s="102">
        <v>0.27325581395348836</v>
      </c>
      <c r="G7" s="170">
        <v>0</v>
      </c>
      <c r="H7" s="147">
        <f t="shared" si="0"/>
        <v>0</v>
      </c>
      <c r="I7" s="148">
        <v>192</v>
      </c>
      <c r="J7" s="149">
        <v>116</v>
      </c>
      <c r="K7" s="101">
        <f t="shared" si="1"/>
        <v>0.60416666666666663</v>
      </c>
      <c r="L7" s="149">
        <v>36</v>
      </c>
      <c r="M7" s="102">
        <f t="shared" si="2"/>
        <v>0.1875</v>
      </c>
      <c r="N7" s="170">
        <v>40</v>
      </c>
      <c r="O7" s="147">
        <f t="shared" si="3"/>
        <v>0.20833333333333334</v>
      </c>
      <c r="P7" s="148">
        <v>158</v>
      </c>
      <c r="Q7" s="149">
        <v>132</v>
      </c>
      <c r="R7" s="101">
        <f t="shared" si="4"/>
        <v>0.83544303797468356</v>
      </c>
      <c r="S7" s="149">
        <v>26</v>
      </c>
      <c r="T7" s="102">
        <f t="shared" si="5"/>
        <v>0.16455696202531644</v>
      </c>
      <c r="U7" s="149">
        <v>0</v>
      </c>
      <c r="V7" s="147">
        <f t="shared" si="6"/>
        <v>0</v>
      </c>
      <c r="W7" s="148">
        <v>111</v>
      </c>
      <c r="X7" s="149">
        <v>87</v>
      </c>
      <c r="Y7" s="101">
        <f t="shared" si="7"/>
        <v>0.78378378378378377</v>
      </c>
      <c r="Z7" s="149">
        <v>15</v>
      </c>
      <c r="AA7" s="102">
        <f t="shared" si="8"/>
        <v>0.13513513513513514</v>
      </c>
      <c r="AB7" s="150">
        <v>9</v>
      </c>
      <c r="AC7" s="147">
        <f t="shared" si="9"/>
        <v>8.1081081081081086E-2</v>
      </c>
      <c r="AD7" s="148">
        <v>94</v>
      </c>
      <c r="AE7" s="149">
        <v>65</v>
      </c>
      <c r="AF7" s="101">
        <f t="shared" si="10"/>
        <v>0.69148936170212771</v>
      </c>
      <c r="AG7" s="149">
        <v>29</v>
      </c>
      <c r="AH7" s="102">
        <f t="shared" si="11"/>
        <v>0.30851063829787234</v>
      </c>
      <c r="AI7" s="149">
        <v>0</v>
      </c>
      <c r="AJ7" s="154">
        <f t="shared" si="12"/>
        <v>0</v>
      </c>
    </row>
    <row r="8" spans="1:36" s="116" customFormat="1" ht="15" x14ac:dyDescent="0.25">
      <c r="A8" s="73" t="s">
        <v>3</v>
      </c>
      <c r="B8" s="144">
        <v>119</v>
      </c>
      <c r="C8" s="145">
        <v>80</v>
      </c>
      <c r="D8" s="101">
        <v>0.67226890756302526</v>
      </c>
      <c r="E8" s="145">
        <v>39</v>
      </c>
      <c r="F8" s="102">
        <v>0.32773109243697479</v>
      </c>
      <c r="G8" s="170">
        <v>0</v>
      </c>
      <c r="H8" s="147">
        <f t="shared" si="0"/>
        <v>0</v>
      </c>
      <c r="I8" s="148">
        <v>117</v>
      </c>
      <c r="J8" s="149">
        <v>89</v>
      </c>
      <c r="K8" s="101">
        <f t="shared" si="1"/>
        <v>0.76068376068376065</v>
      </c>
      <c r="L8" s="149">
        <v>28</v>
      </c>
      <c r="M8" s="102">
        <f t="shared" si="2"/>
        <v>0.23931623931623933</v>
      </c>
      <c r="N8" s="170">
        <v>0</v>
      </c>
      <c r="O8" s="147">
        <f t="shared" si="3"/>
        <v>0</v>
      </c>
      <c r="P8" s="148">
        <v>105</v>
      </c>
      <c r="Q8" s="149">
        <v>73</v>
      </c>
      <c r="R8" s="101">
        <f t="shared" si="4"/>
        <v>0.69523809523809521</v>
      </c>
      <c r="S8" s="149">
        <v>32</v>
      </c>
      <c r="T8" s="102">
        <f t="shared" si="5"/>
        <v>0.30476190476190479</v>
      </c>
      <c r="U8" s="149">
        <v>0</v>
      </c>
      <c r="V8" s="147">
        <f t="shared" si="6"/>
        <v>0</v>
      </c>
      <c r="W8" s="148">
        <v>114</v>
      </c>
      <c r="X8" s="149">
        <v>55</v>
      </c>
      <c r="Y8" s="101">
        <f t="shared" si="7"/>
        <v>0.48245614035087719</v>
      </c>
      <c r="Z8" s="149">
        <v>19</v>
      </c>
      <c r="AA8" s="102">
        <f t="shared" si="8"/>
        <v>0.16666666666666666</v>
      </c>
      <c r="AB8" s="150">
        <v>40</v>
      </c>
      <c r="AC8" s="147">
        <f t="shared" si="9"/>
        <v>0.35087719298245612</v>
      </c>
      <c r="AD8" s="148">
        <v>78</v>
      </c>
      <c r="AE8" s="149">
        <v>61</v>
      </c>
      <c r="AF8" s="101">
        <f t="shared" si="10"/>
        <v>0.78205128205128205</v>
      </c>
      <c r="AG8" s="149">
        <v>16</v>
      </c>
      <c r="AH8" s="102">
        <f t="shared" si="11"/>
        <v>0.20512820512820512</v>
      </c>
      <c r="AI8" s="149">
        <v>1</v>
      </c>
      <c r="AJ8" s="154">
        <f t="shared" si="12"/>
        <v>1.282051282051282E-2</v>
      </c>
    </row>
    <row r="9" spans="1:36" s="116" customFormat="1" ht="15" x14ac:dyDescent="0.25">
      <c r="A9" s="73" t="s">
        <v>4</v>
      </c>
      <c r="B9" s="144">
        <v>195</v>
      </c>
      <c r="C9" s="145">
        <v>148</v>
      </c>
      <c r="D9" s="101">
        <v>0.75897435897435894</v>
      </c>
      <c r="E9" s="145">
        <v>47</v>
      </c>
      <c r="F9" s="102">
        <v>0.24102564102564103</v>
      </c>
      <c r="G9" s="170">
        <v>0</v>
      </c>
      <c r="H9" s="147">
        <f t="shared" si="0"/>
        <v>0</v>
      </c>
      <c r="I9" s="148">
        <v>220</v>
      </c>
      <c r="J9" s="149">
        <v>175</v>
      </c>
      <c r="K9" s="101">
        <f t="shared" si="1"/>
        <v>0.79545454545454541</v>
      </c>
      <c r="L9" s="149">
        <v>45</v>
      </c>
      <c r="M9" s="102">
        <f t="shared" si="2"/>
        <v>0.20454545454545456</v>
      </c>
      <c r="N9" s="170">
        <v>0</v>
      </c>
      <c r="O9" s="147">
        <f t="shared" si="3"/>
        <v>0</v>
      </c>
      <c r="P9" s="148">
        <v>232</v>
      </c>
      <c r="Q9" s="149">
        <v>186</v>
      </c>
      <c r="R9" s="101">
        <f t="shared" si="4"/>
        <v>0.80172413793103448</v>
      </c>
      <c r="S9" s="149">
        <v>46</v>
      </c>
      <c r="T9" s="102">
        <f t="shared" si="5"/>
        <v>0.19827586206896552</v>
      </c>
      <c r="U9" s="149">
        <v>0</v>
      </c>
      <c r="V9" s="147">
        <f t="shared" si="6"/>
        <v>0</v>
      </c>
      <c r="W9" s="148">
        <v>197</v>
      </c>
      <c r="X9" s="149">
        <v>158</v>
      </c>
      <c r="Y9" s="101">
        <f t="shared" si="7"/>
        <v>0.80203045685279184</v>
      </c>
      <c r="Z9" s="149">
        <v>36</v>
      </c>
      <c r="AA9" s="102">
        <f t="shared" si="8"/>
        <v>0.18274111675126903</v>
      </c>
      <c r="AB9" s="150">
        <v>3</v>
      </c>
      <c r="AC9" s="147">
        <f t="shared" si="9"/>
        <v>1.5228426395939087E-2</v>
      </c>
      <c r="AD9" s="148">
        <v>176</v>
      </c>
      <c r="AE9" s="149">
        <v>146</v>
      </c>
      <c r="AF9" s="101">
        <f t="shared" si="10"/>
        <v>0.82954545454545459</v>
      </c>
      <c r="AG9" s="149">
        <v>30</v>
      </c>
      <c r="AH9" s="102">
        <f t="shared" si="11"/>
        <v>0.17045454545454544</v>
      </c>
      <c r="AI9" s="149">
        <v>0</v>
      </c>
      <c r="AJ9" s="154">
        <f t="shared" si="12"/>
        <v>0</v>
      </c>
    </row>
    <row r="10" spans="1:36" s="116" customFormat="1" ht="15" x14ac:dyDescent="0.25">
      <c r="A10" s="73" t="s">
        <v>7</v>
      </c>
      <c r="B10" s="144">
        <v>656</v>
      </c>
      <c r="C10" s="145">
        <v>446</v>
      </c>
      <c r="D10" s="101">
        <v>0.67987804878048785</v>
      </c>
      <c r="E10" s="145">
        <v>202</v>
      </c>
      <c r="F10" s="102">
        <v>0.30792682926829268</v>
      </c>
      <c r="G10" s="170">
        <v>8</v>
      </c>
      <c r="H10" s="147">
        <f t="shared" si="0"/>
        <v>1.2195121951219513E-2</v>
      </c>
      <c r="I10" s="148">
        <v>766</v>
      </c>
      <c r="J10" s="149">
        <v>563</v>
      </c>
      <c r="K10" s="101">
        <f t="shared" si="1"/>
        <v>0.73498694516971275</v>
      </c>
      <c r="L10" s="149">
        <v>202</v>
      </c>
      <c r="M10" s="102">
        <f t="shared" si="2"/>
        <v>0.26370757180156656</v>
      </c>
      <c r="N10" s="170">
        <v>1</v>
      </c>
      <c r="O10" s="147">
        <f t="shared" si="3"/>
        <v>1.3054830287206266E-3</v>
      </c>
      <c r="P10" s="148">
        <v>783</v>
      </c>
      <c r="Q10" s="149">
        <v>594</v>
      </c>
      <c r="R10" s="101">
        <f t="shared" si="4"/>
        <v>0.75862068965517238</v>
      </c>
      <c r="S10" s="149">
        <v>189</v>
      </c>
      <c r="T10" s="102">
        <f t="shared" si="5"/>
        <v>0.2413793103448276</v>
      </c>
      <c r="U10" s="149">
        <v>0</v>
      </c>
      <c r="V10" s="147">
        <f t="shared" si="6"/>
        <v>0</v>
      </c>
      <c r="W10" s="148">
        <v>686</v>
      </c>
      <c r="X10" s="149">
        <v>401</v>
      </c>
      <c r="Y10" s="101">
        <f t="shared" si="7"/>
        <v>0.58454810495626819</v>
      </c>
      <c r="Z10" s="149">
        <v>129</v>
      </c>
      <c r="AA10" s="102">
        <f t="shared" si="8"/>
        <v>0.18804664723032069</v>
      </c>
      <c r="AB10" s="150">
        <v>156</v>
      </c>
      <c r="AC10" s="147">
        <f t="shared" si="9"/>
        <v>0.22740524781341107</v>
      </c>
      <c r="AD10" s="148">
        <v>563</v>
      </c>
      <c r="AE10" s="149">
        <v>431</v>
      </c>
      <c r="AF10" s="101">
        <f t="shared" si="10"/>
        <v>0.76554174067495562</v>
      </c>
      <c r="AG10" s="149">
        <v>130</v>
      </c>
      <c r="AH10" s="102">
        <f t="shared" si="11"/>
        <v>0.23090586145648312</v>
      </c>
      <c r="AI10" s="149">
        <v>2</v>
      </c>
      <c r="AJ10" s="154">
        <f t="shared" si="12"/>
        <v>3.552397868561279E-3</v>
      </c>
    </row>
    <row r="11" spans="1:36" s="116" customFormat="1" ht="15" x14ac:dyDescent="0.25">
      <c r="A11" s="73" t="s">
        <v>8</v>
      </c>
      <c r="B11" s="144">
        <v>267</v>
      </c>
      <c r="C11" s="145">
        <v>195</v>
      </c>
      <c r="D11" s="101">
        <v>0.7303370786516854</v>
      </c>
      <c r="E11" s="145">
        <v>71</v>
      </c>
      <c r="F11" s="102">
        <v>0.26591760299625467</v>
      </c>
      <c r="G11" s="170">
        <v>1</v>
      </c>
      <c r="H11" s="147">
        <f t="shared" si="0"/>
        <v>3.7453183520599251E-3</v>
      </c>
      <c r="I11" s="148">
        <v>252</v>
      </c>
      <c r="J11" s="149">
        <v>175</v>
      </c>
      <c r="K11" s="101">
        <f t="shared" si="1"/>
        <v>0.69444444444444442</v>
      </c>
      <c r="L11" s="149">
        <v>74</v>
      </c>
      <c r="M11" s="102">
        <f t="shared" si="2"/>
        <v>0.29365079365079366</v>
      </c>
      <c r="N11" s="170">
        <v>3</v>
      </c>
      <c r="O11" s="147">
        <f t="shared" si="3"/>
        <v>1.1904761904761904E-2</v>
      </c>
      <c r="P11" s="148">
        <v>224</v>
      </c>
      <c r="Q11" s="149">
        <v>164</v>
      </c>
      <c r="R11" s="101">
        <f t="shared" si="4"/>
        <v>0.7321428571428571</v>
      </c>
      <c r="S11" s="149">
        <v>60</v>
      </c>
      <c r="T11" s="102">
        <f t="shared" si="5"/>
        <v>0.26785714285714285</v>
      </c>
      <c r="U11" s="149">
        <v>0</v>
      </c>
      <c r="V11" s="147">
        <f t="shared" si="6"/>
        <v>0</v>
      </c>
      <c r="W11" s="148">
        <v>195</v>
      </c>
      <c r="X11" s="149">
        <v>137</v>
      </c>
      <c r="Y11" s="101">
        <f t="shared" si="7"/>
        <v>0.70256410256410251</v>
      </c>
      <c r="Z11" s="149">
        <v>40</v>
      </c>
      <c r="AA11" s="102">
        <f t="shared" si="8"/>
        <v>0.20512820512820512</v>
      </c>
      <c r="AB11" s="150">
        <v>18</v>
      </c>
      <c r="AC11" s="147">
        <f t="shared" si="9"/>
        <v>9.2307692307692313E-2</v>
      </c>
      <c r="AD11" s="148">
        <v>174</v>
      </c>
      <c r="AE11" s="149">
        <v>128</v>
      </c>
      <c r="AF11" s="101">
        <f t="shared" si="10"/>
        <v>0.73563218390804597</v>
      </c>
      <c r="AG11" s="149">
        <v>46</v>
      </c>
      <c r="AH11" s="102">
        <f t="shared" si="11"/>
        <v>0.26436781609195403</v>
      </c>
      <c r="AI11" s="149">
        <v>0</v>
      </c>
      <c r="AJ11" s="154">
        <f t="shared" si="12"/>
        <v>0</v>
      </c>
    </row>
    <row r="12" spans="1:36" s="116" customFormat="1" ht="15" x14ac:dyDescent="0.25">
      <c r="A12" s="73" t="s">
        <v>5</v>
      </c>
      <c r="B12" s="172">
        <v>1964</v>
      </c>
      <c r="C12" s="173">
        <v>1489</v>
      </c>
      <c r="D12" s="101">
        <v>0.75814663951120165</v>
      </c>
      <c r="E12" s="145">
        <v>434</v>
      </c>
      <c r="F12" s="102">
        <v>0.22097759674134421</v>
      </c>
      <c r="G12" s="170">
        <v>41</v>
      </c>
      <c r="H12" s="147">
        <f t="shared" si="0"/>
        <v>2.0875763747454174E-2</v>
      </c>
      <c r="I12" s="155">
        <v>2046</v>
      </c>
      <c r="J12" s="150">
        <v>1603</v>
      </c>
      <c r="K12" s="101">
        <f t="shared" si="1"/>
        <v>0.78347996089931571</v>
      </c>
      <c r="L12" s="149">
        <v>436</v>
      </c>
      <c r="M12" s="102">
        <f t="shared" si="2"/>
        <v>0.21309872922776149</v>
      </c>
      <c r="N12" s="149">
        <v>7</v>
      </c>
      <c r="O12" s="147">
        <f t="shared" si="3"/>
        <v>3.4213098729227761E-3</v>
      </c>
      <c r="P12" s="155">
        <v>2050</v>
      </c>
      <c r="Q12" s="150">
        <v>1706</v>
      </c>
      <c r="R12" s="101">
        <f t="shared" si="4"/>
        <v>0.83219512195121947</v>
      </c>
      <c r="S12" s="149">
        <v>332</v>
      </c>
      <c r="T12" s="102">
        <f t="shared" si="5"/>
        <v>0.16195121951219513</v>
      </c>
      <c r="U12" s="149">
        <v>12</v>
      </c>
      <c r="V12" s="147">
        <f t="shared" si="6"/>
        <v>5.8536585365853658E-3</v>
      </c>
      <c r="W12" s="155">
        <v>1737</v>
      </c>
      <c r="X12" s="150">
        <v>1412</v>
      </c>
      <c r="Y12" s="101">
        <f t="shared" si="7"/>
        <v>0.81289579735175588</v>
      </c>
      <c r="Z12" s="149">
        <v>256</v>
      </c>
      <c r="AA12" s="102">
        <f t="shared" si="8"/>
        <v>0.14738054116292459</v>
      </c>
      <c r="AB12" s="150">
        <v>69</v>
      </c>
      <c r="AC12" s="147">
        <f t="shared" si="9"/>
        <v>3.9723661485319514E-2</v>
      </c>
      <c r="AD12" s="155">
        <v>1300</v>
      </c>
      <c r="AE12" s="150">
        <v>1095</v>
      </c>
      <c r="AF12" s="101">
        <f t="shared" si="10"/>
        <v>0.84230769230769231</v>
      </c>
      <c r="AG12" s="149">
        <v>196</v>
      </c>
      <c r="AH12" s="102">
        <f t="shared" si="11"/>
        <v>0.15076923076923077</v>
      </c>
      <c r="AI12" s="149">
        <v>9</v>
      </c>
      <c r="AJ12" s="154">
        <f t="shared" si="12"/>
        <v>6.9230769230769233E-3</v>
      </c>
    </row>
    <row r="13" spans="1:36" s="116" customFormat="1" ht="15" x14ac:dyDescent="0.25">
      <c r="A13" s="73" t="s">
        <v>6</v>
      </c>
      <c r="B13" s="172">
        <v>1176</v>
      </c>
      <c r="C13" s="145">
        <v>812</v>
      </c>
      <c r="D13" s="101">
        <v>0.69047619047619047</v>
      </c>
      <c r="E13" s="145">
        <v>363</v>
      </c>
      <c r="F13" s="102">
        <v>0.30867346938775508</v>
      </c>
      <c r="G13" s="170">
        <v>1</v>
      </c>
      <c r="H13" s="147">
        <f t="shared" si="0"/>
        <v>8.5034013605442174E-4</v>
      </c>
      <c r="I13" s="155">
        <v>1154</v>
      </c>
      <c r="J13" s="149">
        <v>806</v>
      </c>
      <c r="K13" s="101">
        <f t="shared" si="1"/>
        <v>0.69844020797227035</v>
      </c>
      <c r="L13" s="149">
        <v>342</v>
      </c>
      <c r="M13" s="102">
        <f t="shared" si="2"/>
        <v>0.29636048526863085</v>
      </c>
      <c r="N13" s="149">
        <v>6</v>
      </c>
      <c r="O13" s="147">
        <f t="shared" si="3"/>
        <v>5.1993067590987872E-3</v>
      </c>
      <c r="P13" s="155">
        <v>1145</v>
      </c>
      <c r="Q13" s="149">
        <v>844</v>
      </c>
      <c r="R13" s="101">
        <f t="shared" si="4"/>
        <v>0.73711790393013099</v>
      </c>
      <c r="S13" s="149">
        <v>286</v>
      </c>
      <c r="T13" s="102">
        <f t="shared" si="5"/>
        <v>0.2497816593886463</v>
      </c>
      <c r="U13" s="149">
        <v>15</v>
      </c>
      <c r="V13" s="147">
        <f t="shared" si="6"/>
        <v>1.3100436681222707E-2</v>
      </c>
      <c r="W13" s="155">
        <v>1019</v>
      </c>
      <c r="X13" s="149">
        <v>688</v>
      </c>
      <c r="Y13" s="101">
        <f t="shared" si="7"/>
        <v>0.6751717369970559</v>
      </c>
      <c r="Z13" s="149">
        <v>188</v>
      </c>
      <c r="AA13" s="102">
        <f t="shared" si="8"/>
        <v>0.18449460255152109</v>
      </c>
      <c r="AB13" s="150">
        <v>143</v>
      </c>
      <c r="AC13" s="147">
        <f t="shared" si="9"/>
        <v>0.14033366045142295</v>
      </c>
      <c r="AD13" s="148">
        <v>888</v>
      </c>
      <c r="AE13" s="149">
        <v>664</v>
      </c>
      <c r="AF13" s="101">
        <f t="shared" si="10"/>
        <v>0.74774774774774777</v>
      </c>
      <c r="AG13" s="149">
        <v>223</v>
      </c>
      <c r="AH13" s="102">
        <f t="shared" si="11"/>
        <v>0.25112612612612611</v>
      </c>
      <c r="AI13" s="149">
        <v>1</v>
      </c>
      <c r="AJ13" s="154">
        <f t="shared" si="12"/>
        <v>1.1261261261261261E-3</v>
      </c>
    </row>
    <row r="14" spans="1:36" s="116" customFormat="1" ht="15" x14ac:dyDescent="0.25">
      <c r="A14" s="73" t="s">
        <v>9</v>
      </c>
      <c r="B14" s="144">
        <v>162</v>
      </c>
      <c r="C14" s="145">
        <v>105</v>
      </c>
      <c r="D14" s="101">
        <v>0.64814814814814814</v>
      </c>
      <c r="E14" s="145">
        <v>57</v>
      </c>
      <c r="F14" s="102">
        <v>0.35185185185185186</v>
      </c>
      <c r="G14" s="170">
        <v>0</v>
      </c>
      <c r="H14" s="147">
        <f t="shared" si="0"/>
        <v>0</v>
      </c>
      <c r="I14" s="148">
        <v>165</v>
      </c>
      <c r="J14" s="149">
        <v>120</v>
      </c>
      <c r="K14" s="101">
        <f t="shared" si="1"/>
        <v>0.72727272727272729</v>
      </c>
      <c r="L14" s="149">
        <v>45</v>
      </c>
      <c r="M14" s="102">
        <f t="shared" si="2"/>
        <v>0.27272727272727271</v>
      </c>
      <c r="N14" s="170">
        <v>0</v>
      </c>
      <c r="O14" s="147">
        <f t="shared" si="3"/>
        <v>0</v>
      </c>
      <c r="P14" s="148">
        <v>175</v>
      </c>
      <c r="Q14" s="149">
        <v>136</v>
      </c>
      <c r="R14" s="101">
        <f t="shared" si="4"/>
        <v>0.77714285714285714</v>
      </c>
      <c r="S14" s="149">
        <v>39</v>
      </c>
      <c r="T14" s="102">
        <f t="shared" si="5"/>
        <v>0.22285714285714286</v>
      </c>
      <c r="U14" s="149">
        <v>0</v>
      </c>
      <c r="V14" s="147">
        <f t="shared" si="6"/>
        <v>0</v>
      </c>
      <c r="W14" s="148">
        <v>169</v>
      </c>
      <c r="X14" s="149">
        <v>116</v>
      </c>
      <c r="Y14" s="101">
        <f t="shared" si="7"/>
        <v>0.68639053254437865</v>
      </c>
      <c r="Z14" s="149">
        <v>32</v>
      </c>
      <c r="AA14" s="102">
        <f t="shared" si="8"/>
        <v>0.1893491124260355</v>
      </c>
      <c r="AB14" s="150">
        <v>21</v>
      </c>
      <c r="AC14" s="147">
        <f t="shared" si="9"/>
        <v>0.1242603550295858</v>
      </c>
      <c r="AD14" s="148">
        <v>137</v>
      </c>
      <c r="AE14" s="149">
        <v>115</v>
      </c>
      <c r="AF14" s="101">
        <f t="shared" si="10"/>
        <v>0.83941605839416056</v>
      </c>
      <c r="AG14" s="149">
        <v>22</v>
      </c>
      <c r="AH14" s="102">
        <f t="shared" si="11"/>
        <v>0.16058394160583941</v>
      </c>
      <c r="AI14" s="149">
        <v>0</v>
      </c>
      <c r="AJ14" s="154">
        <f t="shared" si="12"/>
        <v>0</v>
      </c>
    </row>
    <row r="15" spans="1:36" s="116" customFormat="1" ht="15" x14ac:dyDescent="0.25">
      <c r="A15" s="73" t="s">
        <v>10</v>
      </c>
      <c r="B15" s="144">
        <v>812</v>
      </c>
      <c r="C15" s="145">
        <v>576</v>
      </c>
      <c r="D15" s="101">
        <v>0.70935960591133007</v>
      </c>
      <c r="E15" s="145">
        <v>232</v>
      </c>
      <c r="F15" s="102">
        <v>0.2857142857142857</v>
      </c>
      <c r="G15" s="170">
        <v>4</v>
      </c>
      <c r="H15" s="147">
        <f t="shared" si="0"/>
        <v>4.9261083743842365E-3</v>
      </c>
      <c r="I15" s="148">
        <v>816</v>
      </c>
      <c r="J15" s="149">
        <v>568</v>
      </c>
      <c r="K15" s="101">
        <f t="shared" si="1"/>
        <v>0.69607843137254899</v>
      </c>
      <c r="L15" s="149">
        <v>236</v>
      </c>
      <c r="M15" s="102">
        <f t="shared" si="2"/>
        <v>0.28921568627450983</v>
      </c>
      <c r="N15" s="170">
        <v>12</v>
      </c>
      <c r="O15" s="147">
        <f t="shared" si="3"/>
        <v>1.4705882352941176E-2</v>
      </c>
      <c r="P15" s="148">
        <v>782</v>
      </c>
      <c r="Q15" s="149">
        <v>585</v>
      </c>
      <c r="R15" s="101">
        <f t="shared" si="4"/>
        <v>0.74808184143222511</v>
      </c>
      <c r="S15" s="149">
        <v>195</v>
      </c>
      <c r="T15" s="102">
        <f t="shared" si="5"/>
        <v>0.24936061381074168</v>
      </c>
      <c r="U15" s="149">
        <v>2</v>
      </c>
      <c r="V15" s="147">
        <f t="shared" si="6"/>
        <v>2.5575447570332483E-3</v>
      </c>
      <c r="W15" s="148">
        <v>716</v>
      </c>
      <c r="X15" s="149">
        <v>461</v>
      </c>
      <c r="Y15" s="101">
        <f t="shared" si="7"/>
        <v>0.6438547486033519</v>
      </c>
      <c r="Z15" s="149">
        <v>101</v>
      </c>
      <c r="AA15" s="102">
        <f t="shared" si="8"/>
        <v>0.14106145251396648</v>
      </c>
      <c r="AB15" s="150">
        <v>154</v>
      </c>
      <c r="AC15" s="147">
        <f t="shared" si="9"/>
        <v>0.21508379888268156</v>
      </c>
      <c r="AD15" s="148">
        <v>575</v>
      </c>
      <c r="AE15" s="149">
        <v>456</v>
      </c>
      <c r="AF15" s="101">
        <f t="shared" si="10"/>
        <v>0.79304347826086952</v>
      </c>
      <c r="AG15" s="149">
        <v>117</v>
      </c>
      <c r="AH15" s="102">
        <f t="shared" si="11"/>
        <v>0.20347826086956522</v>
      </c>
      <c r="AI15" s="149">
        <v>2</v>
      </c>
      <c r="AJ15" s="154">
        <f t="shared" si="12"/>
        <v>3.4782608695652175E-3</v>
      </c>
    </row>
    <row r="16" spans="1:36" s="116" customFormat="1" ht="15" x14ac:dyDescent="0.25">
      <c r="A16" s="73" t="s">
        <v>11</v>
      </c>
      <c r="B16" s="172">
        <v>1289</v>
      </c>
      <c r="C16" s="145">
        <v>889</v>
      </c>
      <c r="D16" s="101">
        <v>0.6896819239720714</v>
      </c>
      <c r="E16" s="145">
        <v>372</v>
      </c>
      <c r="F16" s="102">
        <v>0.28859581070597362</v>
      </c>
      <c r="G16" s="170">
        <v>28</v>
      </c>
      <c r="H16" s="147">
        <f t="shared" si="0"/>
        <v>2.1722265321955005E-2</v>
      </c>
      <c r="I16" s="155">
        <v>1146</v>
      </c>
      <c r="J16" s="149">
        <v>847</v>
      </c>
      <c r="K16" s="101">
        <f t="shared" si="1"/>
        <v>0.7390924956369983</v>
      </c>
      <c r="L16" s="149">
        <v>286</v>
      </c>
      <c r="M16" s="102">
        <f t="shared" si="2"/>
        <v>0.24956369982547993</v>
      </c>
      <c r="N16" s="170">
        <v>13</v>
      </c>
      <c r="O16" s="147">
        <f t="shared" si="3"/>
        <v>1.1343804537521814E-2</v>
      </c>
      <c r="P16" s="155">
        <v>1100</v>
      </c>
      <c r="Q16" s="149">
        <v>833</v>
      </c>
      <c r="R16" s="101">
        <f t="shared" si="4"/>
        <v>0.75727272727272732</v>
      </c>
      <c r="S16" s="149">
        <v>251</v>
      </c>
      <c r="T16" s="102">
        <f t="shared" si="5"/>
        <v>0.22818181818181818</v>
      </c>
      <c r="U16" s="149">
        <v>16</v>
      </c>
      <c r="V16" s="147">
        <f t="shared" si="6"/>
        <v>1.4545454545454545E-2</v>
      </c>
      <c r="W16" s="155">
        <v>1051</v>
      </c>
      <c r="X16" s="149">
        <v>763</v>
      </c>
      <c r="Y16" s="101">
        <f t="shared" si="7"/>
        <v>0.72597526165556614</v>
      </c>
      <c r="Z16" s="149">
        <v>236</v>
      </c>
      <c r="AA16" s="102">
        <f t="shared" si="8"/>
        <v>0.22454804947668885</v>
      </c>
      <c r="AB16" s="150">
        <v>52</v>
      </c>
      <c r="AC16" s="147">
        <f t="shared" si="9"/>
        <v>4.9476688867745006E-2</v>
      </c>
      <c r="AD16" s="148">
        <v>882</v>
      </c>
      <c r="AE16" s="149">
        <v>657</v>
      </c>
      <c r="AF16" s="101">
        <f t="shared" si="10"/>
        <v>0.74489795918367352</v>
      </c>
      <c r="AG16" s="149">
        <v>224</v>
      </c>
      <c r="AH16" s="102">
        <f t="shared" si="11"/>
        <v>0.25396825396825395</v>
      </c>
      <c r="AI16" s="149">
        <v>1</v>
      </c>
      <c r="AJ16" s="154">
        <f t="shared" si="12"/>
        <v>1.1337868480725624E-3</v>
      </c>
    </row>
    <row r="17" spans="1:36" s="116" customFormat="1" ht="15" x14ac:dyDescent="0.25">
      <c r="A17" s="73" t="s">
        <v>12</v>
      </c>
      <c r="B17" s="172">
        <v>1974</v>
      </c>
      <c r="C17" s="173">
        <v>1466</v>
      </c>
      <c r="D17" s="101">
        <v>0.74265450861195537</v>
      </c>
      <c r="E17" s="145">
        <v>508</v>
      </c>
      <c r="F17" s="102">
        <v>0.25734549138804458</v>
      </c>
      <c r="G17" s="170">
        <v>0</v>
      </c>
      <c r="H17" s="147">
        <f t="shared" si="0"/>
        <v>0</v>
      </c>
      <c r="I17" s="155">
        <v>1934</v>
      </c>
      <c r="J17" s="150">
        <v>1478</v>
      </c>
      <c r="K17" s="101">
        <f t="shared" si="1"/>
        <v>0.76421923474663911</v>
      </c>
      <c r="L17" s="149">
        <v>456</v>
      </c>
      <c r="M17" s="102">
        <f t="shared" si="2"/>
        <v>0.23578076525336092</v>
      </c>
      <c r="N17" s="170">
        <v>0</v>
      </c>
      <c r="O17" s="147">
        <f t="shared" si="3"/>
        <v>0</v>
      </c>
      <c r="P17" s="155">
        <v>2000</v>
      </c>
      <c r="Q17" s="150">
        <v>1575</v>
      </c>
      <c r="R17" s="101">
        <f t="shared" si="4"/>
        <v>0.78749999999999998</v>
      </c>
      <c r="S17" s="149">
        <v>415</v>
      </c>
      <c r="T17" s="102">
        <f t="shared" si="5"/>
        <v>0.20749999999999999</v>
      </c>
      <c r="U17" s="149">
        <v>10</v>
      </c>
      <c r="V17" s="147">
        <f t="shared" si="6"/>
        <v>5.0000000000000001E-3</v>
      </c>
      <c r="W17" s="155">
        <v>1512</v>
      </c>
      <c r="X17" s="150">
        <v>1184</v>
      </c>
      <c r="Y17" s="101">
        <f t="shared" si="7"/>
        <v>0.78306878306878303</v>
      </c>
      <c r="Z17" s="149">
        <v>265</v>
      </c>
      <c r="AA17" s="102">
        <f t="shared" si="8"/>
        <v>0.17526455026455026</v>
      </c>
      <c r="AB17" s="150">
        <v>63</v>
      </c>
      <c r="AC17" s="147">
        <f t="shared" si="9"/>
        <v>4.1666666666666664E-2</v>
      </c>
      <c r="AD17" s="155">
        <v>1364</v>
      </c>
      <c r="AE17" s="150">
        <v>1101</v>
      </c>
      <c r="AF17" s="101">
        <f t="shared" si="10"/>
        <v>0.80718475073313778</v>
      </c>
      <c r="AG17" s="149">
        <v>263</v>
      </c>
      <c r="AH17" s="102">
        <f t="shared" si="11"/>
        <v>0.19281524926686217</v>
      </c>
      <c r="AI17" s="149">
        <v>0</v>
      </c>
      <c r="AJ17" s="154">
        <f t="shared" si="12"/>
        <v>0</v>
      </c>
    </row>
    <row r="18" spans="1:36" s="116" customFormat="1" ht="15" x14ac:dyDescent="0.25">
      <c r="A18" s="73" t="s">
        <v>13</v>
      </c>
      <c r="B18" s="172">
        <v>2021</v>
      </c>
      <c r="C18" s="173">
        <v>1434</v>
      </c>
      <c r="D18" s="101">
        <v>0.70954972785749626</v>
      </c>
      <c r="E18" s="145">
        <v>587</v>
      </c>
      <c r="F18" s="102">
        <v>0.29045027214250368</v>
      </c>
      <c r="G18" s="170">
        <v>0</v>
      </c>
      <c r="H18" s="147">
        <f t="shared" si="0"/>
        <v>0</v>
      </c>
      <c r="I18" s="155">
        <v>2080</v>
      </c>
      <c r="J18" s="150">
        <v>1461</v>
      </c>
      <c r="K18" s="101">
        <f t="shared" si="1"/>
        <v>0.7024038461538461</v>
      </c>
      <c r="L18" s="149">
        <v>617</v>
      </c>
      <c r="M18" s="102">
        <f t="shared" si="2"/>
        <v>0.29663461538461539</v>
      </c>
      <c r="N18" s="149">
        <v>2</v>
      </c>
      <c r="O18" s="147">
        <f t="shared" si="3"/>
        <v>9.6153846153846159E-4</v>
      </c>
      <c r="P18" s="155">
        <v>2077</v>
      </c>
      <c r="Q18" s="150">
        <v>1554</v>
      </c>
      <c r="R18" s="101">
        <f t="shared" si="4"/>
        <v>0.74819451131439574</v>
      </c>
      <c r="S18" s="149">
        <v>514</v>
      </c>
      <c r="T18" s="102">
        <f t="shared" si="5"/>
        <v>0.24747231584015406</v>
      </c>
      <c r="U18" s="149">
        <v>9</v>
      </c>
      <c r="V18" s="147">
        <f t="shared" si="6"/>
        <v>4.3331728454501688E-3</v>
      </c>
      <c r="W18" s="155">
        <v>1615</v>
      </c>
      <c r="X18" s="150">
        <v>1223</v>
      </c>
      <c r="Y18" s="101">
        <f t="shared" si="7"/>
        <v>0.75727554179566559</v>
      </c>
      <c r="Z18" s="149">
        <v>351</v>
      </c>
      <c r="AA18" s="102">
        <f t="shared" si="8"/>
        <v>0.21733746130030959</v>
      </c>
      <c r="AB18" s="150">
        <v>41</v>
      </c>
      <c r="AC18" s="147">
        <f t="shared" si="9"/>
        <v>2.5386996904024767E-2</v>
      </c>
      <c r="AD18" s="155">
        <v>1550</v>
      </c>
      <c r="AE18" s="150">
        <v>1197</v>
      </c>
      <c r="AF18" s="101">
        <f t="shared" si="10"/>
        <v>0.77225806451612899</v>
      </c>
      <c r="AG18" s="149">
        <v>353</v>
      </c>
      <c r="AH18" s="102">
        <f t="shared" si="11"/>
        <v>0.22774193548387098</v>
      </c>
      <c r="AI18" s="149">
        <v>0</v>
      </c>
      <c r="AJ18" s="154">
        <f t="shared" si="12"/>
        <v>0</v>
      </c>
    </row>
    <row r="19" spans="1:36" s="116" customFormat="1" ht="15" x14ac:dyDescent="0.25">
      <c r="A19" s="73" t="s">
        <v>14</v>
      </c>
      <c r="B19" s="172">
        <v>3634</v>
      </c>
      <c r="C19" s="173">
        <v>2543</v>
      </c>
      <c r="D19" s="101">
        <v>0.69977985690698952</v>
      </c>
      <c r="E19" s="173">
        <v>1034</v>
      </c>
      <c r="F19" s="102">
        <v>0.2845349477160154</v>
      </c>
      <c r="G19" s="149">
        <v>57</v>
      </c>
      <c r="H19" s="147">
        <f t="shared" si="0"/>
        <v>1.5685195376995045E-2</v>
      </c>
      <c r="I19" s="155">
        <v>3517</v>
      </c>
      <c r="J19" s="150">
        <v>2634</v>
      </c>
      <c r="K19" s="101">
        <f t="shared" si="1"/>
        <v>0.74893375035541654</v>
      </c>
      <c r="L19" s="149">
        <v>881</v>
      </c>
      <c r="M19" s="102">
        <f t="shared" si="2"/>
        <v>0.25049758316747228</v>
      </c>
      <c r="N19" s="170">
        <v>2</v>
      </c>
      <c r="O19" s="147">
        <f t="shared" si="3"/>
        <v>5.6866647711117425E-4</v>
      </c>
      <c r="P19" s="155">
        <v>3154</v>
      </c>
      <c r="Q19" s="150">
        <v>2367</v>
      </c>
      <c r="R19" s="101">
        <f t="shared" si="4"/>
        <v>0.75047558655675328</v>
      </c>
      <c r="S19" s="149">
        <v>738</v>
      </c>
      <c r="T19" s="102">
        <f t="shared" si="5"/>
        <v>0.23398858592263791</v>
      </c>
      <c r="U19" s="149">
        <v>49</v>
      </c>
      <c r="V19" s="147">
        <f t="shared" si="6"/>
        <v>1.5535827520608751E-2</v>
      </c>
      <c r="W19" s="155">
        <v>2540</v>
      </c>
      <c r="X19" s="150">
        <v>1898</v>
      </c>
      <c r="Y19" s="101">
        <f t="shared" si="7"/>
        <v>0.74724409448818896</v>
      </c>
      <c r="Z19" s="149">
        <v>548</v>
      </c>
      <c r="AA19" s="102">
        <f t="shared" si="8"/>
        <v>0.215748031496063</v>
      </c>
      <c r="AB19" s="150">
        <v>94</v>
      </c>
      <c r="AC19" s="147">
        <f t="shared" si="9"/>
        <v>3.7007874015748031E-2</v>
      </c>
      <c r="AD19" s="155">
        <v>2363</v>
      </c>
      <c r="AE19" s="150">
        <v>1767</v>
      </c>
      <c r="AF19" s="101">
        <f t="shared" si="10"/>
        <v>0.74777824798984338</v>
      </c>
      <c r="AG19" s="149">
        <v>596</v>
      </c>
      <c r="AH19" s="102">
        <f t="shared" si="11"/>
        <v>0.25222175201015656</v>
      </c>
      <c r="AI19" s="149">
        <v>0</v>
      </c>
      <c r="AJ19" s="154">
        <f t="shared" si="12"/>
        <v>0</v>
      </c>
    </row>
    <row r="20" spans="1:36" s="116" customFormat="1" ht="15" x14ac:dyDescent="0.25">
      <c r="A20" s="73" t="s">
        <v>15</v>
      </c>
      <c r="B20" s="172">
        <v>2903</v>
      </c>
      <c r="C20" s="173">
        <v>1792</v>
      </c>
      <c r="D20" s="101">
        <v>0.61729245607991734</v>
      </c>
      <c r="E20" s="145">
        <v>675</v>
      </c>
      <c r="F20" s="102">
        <v>0.23251808473992422</v>
      </c>
      <c r="G20" s="149">
        <v>436</v>
      </c>
      <c r="H20" s="147">
        <f t="shared" si="0"/>
        <v>0.15018945918015847</v>
      </c>
      <c r="I20" s="155">
        <v>3059</v>
      </c>
      <c r="J20" s="150">
        <v>2189</v>
      </c>
      <c r="K20" s="101">
        <f t="shared" si="1"/>
        <v>0.71559333115397183</v>
      </c>
      <c r="L20" s="149">
        <v>767</v>
      </c>
      <c r="M20" s="102">
        <f t="shared" si="2"/>
        <v>0.25073553448839492</v>
      </c>
      <c r="N20" s="149">
        <v>103</v>
      </c>
      <c r="O20" s="147">
        <f t="shared" si="3"/>
        <v>3.3671134357633213E-2</v>
      </c>
      <c r="P20" s="155">
        <v>3458</v>
      </c>
      <c r="Q20" s="150">
        <v>2576</v>
      </c>
      <c r="R20" s="101">
        <f t="shared" si="4"/>
        <v>0.74493927125506076</v>
      </c>
      <c r="S20" s="149">
        <v>874</v>
      </c>
      <c r="T20" s="102">
        <f t="shared" si="5"/>
        <v>0.25274725274725274</v>
      </c>
      <c r="U20" s="149">
        <v>8</v>
      </c>
      <c r="V20" s="147">
        <f t="shared" si="6"/>
        <v>2.3134759976865238E-3</v>
      </c>
      <c r="W20" s="155">
        <v>2783</v>
      </c>
      <c r="X20" s="150">
        <v>1754</v>
      </c>
      <c r="Y20" s="101">
        <f t="shared" si="7"/>
        <v>0.63025512037369746</v>
      </c>
      <c r="Z20" s="149">
        <v>516</v>
      </c>
      <c r="AA20" s="102">
        <f t="shared" si="8"/>
        <v>0.18541142651814588</v>
      </c>
      <c r="AB20" s="150">
        <v>513</v>
      </c>
      <c r="AC20" s="147">
        <f t="shared" si="9"/>
        <v>0.18433345310815666</v>
      </c>
      <c r="AD20" s="155">
        <v>2464</v>
      </c>
      <c r="AE20" s="150">
        <v>1857</v>
      </c>
      <c r="AF20" s="101">
        <f t="shared" si="10"/>
        <v>0.75365259740259738</v>
      </c>
      <c r="AG20" s="149">
        <v>604</v>
      </c>
      <c r="AH20" s="102">
        <f t="shared" si="11"/>
        <v>0.24512987012987014</v>
      </c>
      <c r="AI20" s="149">
        <v>3</v>
      </c>
      <c r="AJ20" s="154">
        <f t="shared" si="12"/>
        <v>1.2175324675324675E-3</v>
      </c>
    </row>
    <row r="21" spans="1:36" s="116" customFormat="1" ht="15" x14ac:dyDescent="0.25">
      <c r="A21" s="73" t="s">
        <v>16</v>
      </c>
      <c r="B21" s="172">
        <v>2316</v>
      </c>
      <c r="C21" s="173">
        <v>1622</v>
      </c>
      <c r="D21" s="101">
        <v>0.70034542314335058</v>
      </c>
      <c r="E21" s="145">
        <v>677</v>
      </c>
      <c r="F21" s="102">
        <v>0.29231433506044907</v>
      </c>
      <c r="G21" s="149">
        <v>17</v>
      </c>
      <c r="H21" s="147">
        <f t="shared" si="0"/>
        <v>7.3402417962003452E-3</v>
      </c>
      <c r="I21" s="155">
        <v>2190</v>
      </c>
      <c r="J21" s="150">
        <v>1638</v>
      </c>
      <c r="K21" s="101">
        <f t="shared" si="1"/>
        <v>0.74794520547945209</v>
      </c>
      <c r="L21" s="149">
        <v>489</v>
      </c>
      <c r="M21" s="102">
        <f t="shared" si="2"/>
        <v>0.22328767123287671</v>
      </c>
      <c r="N21" s="149">
        <v>63</v>
      </c>
      <c r="O21" s="147">
        <f t="shared" si="3"/>
        <v>2.8767123287671233E-2</v>
      </c>
      <c r="P21" s="155">
        <v>2226</v>
      </c>
      <c r="Q21" s="150">
        <v>1695</v>
      </c>
      <c r="R21" s="101">
        <f t="shared" si="4"/>
        <v>0.76145552560646901</v>
      </c>
      <c r="S21" s="149">
        <v>473</v>
      </c>
      <c r="T21" s="102">
        <f t="shared" si="5"/>
        <v>0.21248876909254269</v>
      </c>
      <c r="U21" s="149">
        <v>58</v>
      </c>
      <c r="V21" s="147">
        <f t="shared" si="6"/>
        <v>2.605570530098832E-2</v>
      </c>
      <c r="W21" s="155">
        <v>1968</v>
      </c>
      <c r="X21" s="150">
        <v>1605</v>
      </c>
      <c r="Y21" s="101">
        <f t="shared" si="7"/>
        <v>0.81554878048780488</v>
      </c>
      <c r="Z21" s="149">
        <v>340</v>
      </c>
      <c r="AA21" s="102">
        <f t="shared" si="8"/>
        <v>0.17276422764227642</v>
      </c>
      <c r="AB21" s="150">
        <v>23</v>
      </c>
      <c r="AC21" s="147">
        <f t="shared" si="9"/>
        <v>1.1686991869918699E-2</v>
      </c>
      <c r="AD21" s="155">
        <v>1642</v>
      </c>
      <c r="AE21" s="150">
        <v>1331</v>
      </c>
      <c r="AF21" s="101">
        <f t="shared" si="10"/>
        <v>0.81059683313032882</v>
      </c>
      <c r="AG21" s="149">
        <v>311</v>
      </c>
      <c r="AH21" s="102">
        <f t="shared" si="11"/>
        <v>0.18940316686967112</v>
      </c>
      <c r="AI21" s="149">
        <v>0</v>
      </c>
      <c r="AJ21" s="154">
        <f t="shared" si="12"/>
        <v>0</v>
      </c>
    </row>
    <row r="22" spans="1:36" s="116" customFormat="1" ht="15" x14ac:dyDescent="0.25">
      <c r="A22" s="73" t="s">
        <v>17</v>
      </c>
      <c r="B22" s="144">
        <v>790</v>
      </c>
      <c r="C22" s="145">
        <v>555</v>
      </c>
      <c r="D22" s="101">
        <v>0.70253164556962022</v>
      </c>
      <c r="E22" s="145">
        <v>214</v>
      </c>
      <c r="F22" s="102">
        <v>0.27088607594936709</v>
      </c>
      <c r="G22" s="149">
        <v>21</v>
      </c>
      <c r="H22" s="147">
        <f t="shared" si="0"/>
        <v>2.6582278481012658E-2</v>
      </c>
      <c r="I22" s="148">
        <v>864</v>
      </c>
      <c r="J22" s="149">
        <v>606</v>
      </c>
      <c r="K22" s="101">
        <f t="shared" si="1"/>
        <v>0.70138888888888884</v>
      </c>
      <c r="L22" s="149">
        <v>250</v>
      </c>
      <c r="M22" s="102">
        <f t="shared" si="2"/>
        <v>0.28935185185185186</v>
      </c>
      <c r="N22" s="170">
        <v>8</v>
      </c>
      <c r="O22" s="147">
        <f t="shared" si="3"/>
        <v>9.2592592592592587E-3</v>
      </c>
      <c r="P22" s="148">
        <v>777</v>
      </c>
      <c r="Q22" s="149">
        <v>568</v>
      </c>
      <c r="R22" s="101">
        <f t="shared" si="4"/>
        <v>0.73101673101673104</v>
      </c>
      <c r="S22" s="149">
        <v>209</v>
      </c>
      <c r="T22" s="102">
        <f t="shared" si="5"/>
        <v>0.26898326898326896</v>
      </c>
      <c r="U22" s="149">
        <v>0</v>
      </c>
      <c r="V22" s="147">
        <f t="shared" si="6"/>
        <v>0</v>
      </c>
      <c r="W22" s="148">
        <v>630</v>
      </c>
      <c r="X22" s="149">
        <v>392</v>
      </c>
      <c r="Y22" s="101">
        <f t="shared" si="7"/>
        <v>0.62222222222222223</v>
      </c>
      <c r="Z22" s="149">
        <v>94</v>
      </c>
      <c r="AA22" s="102">
        <f t="shared" si="8"/>
        <v>0.1492063492063492</v>
      </c>
      <c r="AB22" s="150">
        <v>144</v>
      </c>
      <c r="AC22" s="147">
        <f t="shared" si="9"/>
        <v>0.22857142857142856</v>
      </c>
      <c r="AD22" s="148">
        <v>750</v>
      </c>
      <c r="AE22" s="149">
        <v>570</v>
      </c>
      <c r="AF22" s="101">
        <f t="shared" si="10"/>
        <v>0.76</v>
      </c>
      <c r="AG22" s="149">
        <v>179</v>
      </c>
      <c r="AH22" s="102">
        <f t="shared" si="11"/>
        <v>0.23866666666666667</v>
      </c>
      <c r="AI22" s="149">
        <v>1</v>
      </c>
      <c r="AJ22" s="154">
        <f t="shared" si="12"/>
        <v>1.3333333333333333E-3</v>
      </c>
    </row>
    <row r="23" spans="1:36" s="116" customFormat="1" ht="15" x14ac:dyDescent="0.25">
      <c r="A23" s="73" t="s">
        <v>18</v>
      </c>
      <c r="B23" s="144">
        <v>309</v>
      </c>
      <c r="C23" s="145">
        <v>225</v>
      </c>
      <c r="D23" s="101">
        <v>0.72815533980582525</v>
      </c>
      <c r="E23" s="145">
        <v>84</v>
      </c>
      <c r="F23" s="102">
        <v>0.27184466019417475</v>
      </c>
      <c r="G23" s="170">
        <v>0</v>
      </c>
      <c r="H23" s="147">
        <f t="shared" si="0"/>
        <v>0</v>
      </c>
      <c r="I23" s="148">
        <v>364</v>
      </c>
      <c r="J23" s="149">
        <v>276</v>
      </c>
      <c r="K23" s="101">
        <f t="shared" si="1"/>
        <v>0.75824175824175821</v>
      </c>
      <c r="L23" s="149">
        <v>87</v>
      </c>
      <c r="M23" s="102">
        <f t="shared" si="2"/>
        <v>0.23901098901098902</v>
      </c>
      <c r="N23" s="170">
        <v>1</v>
      </c>
      <c r="O23" s="147">
        <f t="shared" si="3"/>
        <v>2.7472527472527475E-3</v>
      </c>
      <c r="P23" s="148">
        <v>386</v>
      </c>
      <c r="Q23" s="149">
        <v>301</v>
      </c>
      <c r="R23" s="101">
        <f t="shared" si="4"/>
        <v>0.77979274611398963</v>
      </c>
      <c r="S23" s="149">
        <v>82</v>
      </c>
      <c r="T23" s="102">
        <f t="shared" si="5"/>
        <v>0.21243523316062177</v>
      </c>
      <c r="U23" s="149">
        <v>3</v>
      </c>
      <c r="V23" s="147">
        <f t="shared" si="6"/>
        <v>7.7720207253886009E-3</v>
      </c>
      <c r="W23" s="148">
        <v>344</v>
      </c>
      <c r="X23" s="149">
        <v>269</v>
      </c>
      <c r="Y23" s="101">
        <f t="shared" si="7"/>
        <v>0.78197674418604646</v>
      </c>
      <c r="Z23" s="149">
        <v>75</v>
      </c>
      <c r="AA23" s="102">
        <f t="shared" si="8"/>
        <v>0.21802325581395349</v>
      </c>
      <c r="AB23" s="150">
        <v>0</v>
      </c>
      <c r="AC23" s="147">
        <f t="shared" si="9"/>
        <v>0</v>
      </c>
      <c r="AD23" s="148">
        <v>280</v>
      </c>
      <c r="AE23" s="149">
        <v>226</v>
      </c>
      <c r="AF23" s="101">
        <f t="shared" si="10"/>
        <v>0.80714285714285716</v>
      </c>
      <c r="AG23" s="149">
        <v>54</v>
      </c>
      <c r="AH23" s="102">
        <f t="shared" si="11"/>
        <v>0.19285714285714287</v>
      </c>
      <c r="AI23" s="149">
        <v>0</v>
      </c>
      <c r="AJ23" s="154">
        <f t="shared" si="12"/>
        <v>0</v>
      </c>
    </row>
    <row r="24" spans="1:36" s="116" customFormat="1" ht="15" x14ac:dyDescent="0.25">
      <c r="A24" s="73" t="s">
        <v>19</v>
      </c>
      <c r="B24" s="144">
        <v>678</v>
      </c>
      <c r="C24" s="145">
        <v>493</v>
      </c>
      <c r="D24" s="101">
        <v>0.72713864306784659</v>
      </c>
      <c r="E24" s="145">
        <v>184</v>
      </c>
      <c r="F24" s="102">
        <v>0.27138643067846607</v>
      </c>
      <c r="G24" s="170">
        <v>1</v>
      </c>
      <c r="H24" s="147">
        <f t="shared" si="0"/>
        <v>1.4749262536873156E-3</v>
      </c>
      <c r="I24" s="148">
        <v>485</v>
      </c>
      <c r="J24" s="149">
        <v>362</v>
      </c>
      <c r="K24" s="101">
        <f t="shared" si="1"/>
        <v>0.7463917525773196</v>
      </c>
      <c r="L24" s="149">
        <v>122</v>
      </c>
      <c r="M24" s="102">
        <f t="shared" si="2"/>
        <v>0.25154639175257731</v>
      </c>
      <c r="N24" s="149">
        <v>1</v>
      </c>
      <c r="O24" s="147">
        <f t="shared" si="3"/>
        <v>2.0618556701030928E-3</v>
      </c>
      <c r="P24" s="148">
        <v>643</v>
      </c>
      <c r="Q24" s="149">
        <v>486</v>
      </c>
      <c r="R24" s="101">
        <f t="shared" si="4"/>
        <v>0.7558320373250389</v>
      </c>
      <c r="S24" s="149">
        <v>154</v>
      </c>
      <c r="T24" s="102">
        <f t="shared" si="5"/>
        <v>0.23950233281493002</v>
      </c>
      <c r="U24" s="149">
        <v>3</v>
      </c>
      <c r="V24" s="147">
        <f t="shared" si="6"/>
        <v>4.6656298600311046E-3</v>
      </c>
      <c r="W24" s="148">
        <v>591</v>
      </c>
      <c r="X24" s="149">
        <v>457</v>
      </c>
      <c r="Y24" s="101">
        <f t="shared" si="7"/>
        <v>0.77326565143824022</v>
      </c>
      <c r="Z24" s="149">
        <v>123</v>
      </c>
      <c r="AA24" s="102">
        <f t="shared" si="8"/>
        <v>0.20812182741116753</v>
      </c>
      <c r="AB24" s="150">
        <v>11</v>
      </c>
      <c r="AC24" s="147">
        <f t="shared" si="9"/>
        <v>1.8612521150592216E-2</v>
      </c>
      <c r="AD24" s="148">
        <v>679</v>
      </c>
      <c r="AE24" s="149">
        <v>562</v>
      </c>
      <c r="AF24" s="101">
        <f t="shared" si="10"/>
        <v>0.82768777614138433</v>
      </c>
      <c r="AG24" s="149">
        <v>117</v>
      </c>
      <c r="AH24" s="102">
        <f t="shared" si="11"/>
        <v>0.17231222385861561</v>
      </c>
      <c r="AI24" s="149">
        <v>0</v>
      </c>
      <c r="AJ24" s="154">
        <f t="shared" si="12"/>
        <v>0</v>
      </c>
    </row>
    <row r="25" spans="1:36" s="116" customFormat="1" ht="15" x14ac:dyDescent="0.25">
      <c r="A25" s="73" t="s">
        <v>20</v>
      </c>
      <c r="B25" s="172">
        <v>7188</v>
      </c>
      <c r="C25" s="173">
        <v>4567</v>
      </c>
      <c r="D25" s="101">
        <v>0.6353644963828603</v>
      </c>
      <c r="E25" s="173">
        <v>2547</v>
      </c>
      <c r="F25" s="102">
        <v>0.35434056761268784</v>
      </c>
      <c r="G25" s="149">
        <v>74</v>
      </c>
      <c r="H25" s="147">
        <f t="shared" si="0"/>
        <v>1.0294936004451864E-2</v>
      </c>
      <c r="I25" s="155">
        <v>6265</v>
      </c>
      <c r="J25" s="150">
        <v>4854</v>
      </c>
      <c r="K25" s="101">
        <f t="shared" si="1"/>
        <v>0.77478052673583397</v>
      </c>
      <c r="L25" s="150">
        <v>1407</v>
      </c>
      <c r="M25" s="102">
        <f t="shared" si="2"/>
        <v>0.22458100558659219</v>
      </c>
      <c r="N25" s="149">
        <v>4</v>
      </c>
      <c r="O25" s="147">
        <f t="shared" si="3"/>
        <v>6.3846767757382277E-4</v>
      </c>
      <c r="P25" s="155">
        <v>7056</v>
      </c>
      <c r="Q25" s="150">
        <v>5638</v>
      </c>
      <c r="R25" s="101">
        <f t="shared" si="4"/>
        <v>0.79903628117913827</v>
      </c>
      <c r="S25" s="150">
        <v>1418</v>
      </c>
      <c r="T25" s="102">
        <f t="shared" si="5"/>
        <v>0.20096371882086167</v>
      </c>
      <c r="U25" s="149">
        <v>0</v>
      </c>
      <c r="V25" s="147">
        <f t="shared" si="6"/>
        <v>0</v>
      </c>
      <c r="W25" s="155">
        <v>6604</v>
      </c>
      <c r="X25" s="150">
        <v>5316</v>
      </c>
      <c r="Y25" s="101">
        <f t="shared" si="7"/>
        <v>0.80496668685645067</v>
      </c>
      <c r="Z25" s="150">
        <v>1010</v>
      </c>
      <c r="AA25" s="102">
        <f t="shared" si="8"/>
        <v>0.15293761356753482</v>
      </c>
      <c r="AB25" s="150">
        <v>278</v>
      </c>
      <c r="AC25" s="147">
        <f t="shared" si="9"/>
        <v>4.2095699576014535E-2</v>
      </c>
      <c r="AD25" s="155">
        <v>3630</v>
      </c>
      <c r="AE25" s="150">
        <v>2995</v>
      </c>
      <c r="AF25" s="101">
        <f t="shared" si="10"/>
        <v>0.82506887052341593</v>
      </c>
      <c r="AG25" s="149">
        <v>625</v>
      </c>
      <c r="AH25" s="102">
        <f t="shared" si="11"/>
        <v>0.17217630853994489</v>
      </c>
      <c r="AI25" s="149">
        <v>10</v>
      </c>
      <c r="AJ25" s="154">
        <f t="shared" si="12"/>
        <v>2.7548209366391185E-3</v>
      </c>
    </row>
    <row r="26" spans="1:36" s="116" customFormat="1" ht="15" x14ac:dyDescent="0.25">
      <c r="A26" s="73" t="s">
        <v>21</v>
      </c>
      <c r="B26" s="172">
        <v>3801</v>
      </c>
      <c r="C26" s="173">
        <v>2457</v>
      </c>
      <c r="D26" s="101">
        <v>0.64640883977900554</v>
      </c>
      <c r="E26" s="173">
        <v>1339</v>
      </c>
      <c r="F26" s="102">
        <v>0.35227571691660087</v>
      </c>
      <c r="G26" s="170">
        <v>5</v>
      </c>
      <c r="H26" s="147">
        <f t="shared" si="0"/>
        <v>1.3154433043935806E-3</v>
      </c>
      <c r="I26" s="155">
        <v>3274</v>
      </c>
      <c r="J26" s="150">
        <v>2315</v>
      </c>
      <c r="K26" s="101">
        <f t="shared" si="1"/>
        <v>0.70708613317043367</v>
      </c>
      <c r="L26" s="149">
        <v>952</v>
      </c>
      <c r="M26" s="102">
        <f t="shared" si="2"/>
        <v>0.29077580940745268</v>
      </c>
      <c r="N26" s="170">
        <v>7</v>
      </c>
      <c r="O26" s="147">
        <f t="shared" si="3"/>
        <v>2.1380574221136223E-3</v>
      </c>
      <c r="P26" s="155">
        <v>3337</v>
      </c>
      <c r="Q26" s="150">
        <v>2428</v>
      </c>
      <c r="R26" s="101">
        <f t="shared" si="4"/>
        <v>0.72759964039556491</v>
      </c>
      <c r="S26" s="149">
        <v>906</v>
      </c>
      <c r="T26" s="102">
        <f t="shared" si="5"/>
        <v>0.27150134851663171</v>
      </c>
      <c r="U26" s="149">
        <v>3</v>
      </c>
      <c r="V26" s="147">
        <f t="shared" si="6"/>
        <v>8.9901108780341625E-4</v>
      </c>
      <c r="W26" s="155">
        <v>3147</v>
      </c>
      <c r="X26" s="150">
        <v>2091</v>
      </c>
      <c r="Y26" s="101">
        <f t="shared" si="7"/>
        <v>0.66444232602478548</v>
      </c>
      <c r="Z26" s="149">
        <v>740</v>
      </c>
      <c r="AA26" s="102">
        <f t="shared" si="8"/>
        <v>0.23514458214172226</v>
      </c>
      <c r="AB26" s="150">
        <v>316</v>
      </c>
      <c r="AC26" s="147">
        <f t="shared" si="9"/>
        <v>0.10041309183349222</v>
      </c>
      <c r="AD26" s="155">
        <v>1959</v>
      </c>
      <c r="AE26" s="150">
        <v>1430</v>
      </c>
      <c r="AF26" s="101">
        <f t="shared" si="10"/>
        <v>0.72996426748340992</v>
      </c>
      <c r="AG26" s="149">
        <v>445</v>
      </c>
      <c r="AH26" s="102">
        <f t="shared" si="11"/>
        <v>0.2271567126084737</v>
      </c>
      <c r="AI26" s="149">
        <v>84</v>
      </c>
      <c r="AJ26" s="154">
        <f t="shared" si="12"/>
        <v>4.2879019908116385E-2</v>
      </c>
    </row>
    <row r="27" spans="1:36" s="116" customFormat="1" ht="15" x14ac:dyDescent="0.25">
      <c r="A27" s="73" t="s">
        <v>22</v>
      </c>
      <c r="B27" s="144">
        <v>265</v>
      </c>
      <c r="C27" s="145">
        <v>200</v>
      </c>
      <c r="D27" s="101">
        <v>0.75471698113207553</v>
      </c>
      <c r="E27" s="145">
        <v>65</v>
      </c>
      <c r="F27" s="102">
        <v>0.24528301886792453</v>
      </c>
      <c r="G27" s="170">
        <v>0</v>
      </c>
      <c r="H27" s="147">
        <f t="shared" si="0"/>
        <v>0</v>
      </c>
      <c r="I27" s="148">
        <v>300</v>
      </c>
      <c r="J27" s="149">
        <v>226</v>
      </c>
      <c r="K27" s="101">
        <f t="shared" si="1"/>
        <v>0.7533333333333333</v>
      </c>
      <c r="L27" s="149">
        <v>74</v>
      </c>
      <c r="M27" s="102">
        <f t="shared" si="2"/>
        <v>0.24666666666666667</v>
      </c>
      <c r="N27" s="170">
        <v>0</v>
      </c>
      <c r="O27" s="147">
        <f t="shared" si="3"/>
        <v>0</v>
      </c>
      <c r="P27" s="148">
        <v>369</v>
      </c>
      <c r="Q27" s="149">
        <v>283</v>
      </c>
      <c r="R27" s="101">
        <f t="shared" si="4"/>
        <v>0.76693766937669372</v>
      </c>
      <c r="S27" s="149">
        <v>86</v>
      </c>
      <c r="T27" s="102">
        <f t="shared" si="5"/>
        <v>0.23306233062330622</v>
      </c>
      <c r="U27" s="149">
        <v>0</v>
      </c>
      <c r="V27" s="147">
        <f t="shared" si="6"/>
        <v>0</v>
      </c>
      <c r="W27" s="148">
        <v>364</v>
      </c>
      <c r="X27" s="149">
        <v>252</v>
      </c>
      <c r="Y27" s="101">
        <f t="shared" si="7"/>
        <v>0.69230769230769229</v>
      </c>
      <c r="Z27" s="149">
        <v>65</v>
      </c>
      <c r="AA27" s="102">
        <f t="shared" si="8"/>
        <v>0.17857142857142858</v>
      </c>
      <c r="AB27" s="150">
        <v>47</v>
      </c>
      <c r="AC27" s="147">
        <f t="shared" si="9"/>
        <v>0.12912087912087913</v>
      </c>
      <c r="AD27" s="148">
        <v>309</v>
      </c>
      <c r="AE27" s="149">
        <v>235</v>
      </c>
      <c r="AF27" s="101">
        <f t="shared" si="10"/>
        <v>0.76051779935275077</v>
      </c>
      <c r="AG27" s="149">
        <v>73</v>
      </c>
      <c r="AH27" s="102">
        <f t="shared" si="11"/>
        <v>0.23624595469255663</v>
      </c>
      <c r="AI27" s="149">
        <v>1</v>
      </c>
      <c r="AJ27" s="154">
        <f t="shared" si="12"/>
        <v>3.2362459546925568E-3</v>
      </c>
    </row>
    <row r="28" spans="1:36" s="116" customFormat="1" ht="15" x14ac:dyDescent="0.25">
      <c r="A28" s="73" t="s">
        <v>23</v>
      </c>
      <c r="B28" s="144">
        <v>174</v>
      </c>
      <c r="C28" s="145">
        <v>113</v>
      </c>
      <c r="D28" s="101">
        <v>0.64942528735632188</v>
      </c>
      <c r="E28" s="145">
        <v>61</v>
      </c>
      <c r="F28" s="102">
        <v>0.35057471264367818</v>
      </c>
      <c r="G28" s="170">
        <v>0</v>
      </c>
      <c r="H28" s="147">
        <f t="shared" si="0"/>
        <v>0</v>
      </c>
      <c r="I28" s="148">
        <v>200</v>
      </c>
      <c r="J28" s="149">
        <v>113</v>
      </c>
      <c r="K28" s="101">
        <f t="shared" si="1"/>
        <v>0.56499999999999995</v>
      </c>
      <c r="L28" s="149">
        <v>67</v>
      </c>
      <c r="M28" s="102">
        <f t="shared" si="2"/>
        <v>0.33500000000000002</v>
      </c>
      <c r="N28" s="170">
        <v>20</v>
      </c>
      <c r="O28" s="147">
        <f t="shared" si="3"/>
        <v>0.1</v>
      </c>
      <c r="P28" s="148">
        <v>169</v>
      </c>
      <c r="Q28" s="149">
        <v>134</v>
      </c>
      <c r="R28" s="101">
        <f t="shared" si="4"/>
        <v>0.79289940828402372</v>
      </c>
      <c r="S28" s="149">
        <v>35</v>
      </c>
      <c r="T28" s="102">
        <f t="shared" si="5"/>
        <v>0.20710059171597633</v>
      </c>
      <c r="U28" s="149">
        <v>0</v>
      </c>
      <c r="V28" s="147">
        <f t="shared" si="6"/>
        <v>0</v>
      </c>
      <c r="W28" s="148">
        <v>214</v>
      </c>
      <c r="X28" s="149">
        <v>154</v>
      </c>
      <c r="Y28" s="101">
        <f t="shared" si="7"/>
        <v>0.71962616822429903</v>
      </c>
      <c r="Z28" s="149">
        <v>50</v>
      </c>
      <c r="AA28" s="102">
        <f t="shared" si="8"/>
        <v>0.23364485981308411</v>
      </c>
      <c r="AB28" s="150">
        <v>10</v>
      </c>
      <c r="AC28" s="147">
        <f t="shared" si="9"/>
        <v>4.6728971962616821E-2</v>
      </c>
      <c r="AD28" s="148">
        <v>203</v>
      </c>
      <c r="AE28" s="149">
        <v>160</v>
      </c>
      <c r="AF28" s="101">
        <f t="shared" si="10"/>
        <v>0.78817733990147787</v>
      </c>
      <c r="AG28" s="149">
        <v>42</v>
      </c>
      <c r="AH28" s="102">
        <f t="shared" si="11"/>
        <v>0.20689655172413793</v>
      </c>
      <c r="AI28" s="149">
        <v>1</v>
      </c>
      <c r="AJ28" s="154">
        <f t="shared" si="12"/>
        <v>4.9261083743842365E-3</v>
      </c>
    </row>
    <row r="29" spans="1:36" s="116" customFormat="1" ht="15.75" customHeight="1" x14ac:dyDescent="0.25">
      <c r="A29" s="73" t="s">
        <v>24</v>
      </c>
      <c r="B29" s="172">
        <v>1348</v>
      </c>
      <c r="C29" s="145">
        <v>914</v>
      </c>
      <c r="D29" s="101">
        <v>0.67804154302670627</v>
      </c>
      <c r="E29" s="145">
        <v>434</v>
      </c>
      <c r="F29" s="102">
        <v>0.32195845697329378</v>
      </c>
      <c r="G29" s="170">
        <v>0</v>
      </c>
      <c r="H29" s="147">
        <f t="shared" si="0"/>
        <v>0</v>
      </c>
      <c r="I29" s="155">
        <v>1174</v>
      </c>
      <c r="J29" s="149">
        <v>881</v>
      </c>
      <c r="K29" s="101">
        <f t="shared" si="1"/>
        <v>0.75042589437819418</v>
      </c>
      <c r="L29" s="149">
        <v>293</v>
      </c>
      <c r="M29" s="102">
        <f t="shared" si="2"/>
        <v>0.24957410562180579</v>
      </c>
      <c r="N29" s="170">
        <v>0</v>
      </c>
      <c r="O29" s="147">
        <f t="shared" si="3"/>
        <v>0</v>
      </c>
      <c r="P29" s="155">
        <v>1325</v>
      </c>
      <c r="Q29" s="149">
        <v>970</v>
      </c>
      <c r="R29" s="101">
        <f t="shared" si="4"/>
        <v>0.73207547169811316</v>
      </c>
      <c r="S29" s="149">
        <v>355</v>
      </c>
      <c r="T29" s="102">
        <f t="shared" si="5"/>
        <v>0.26792452830188679</v>
      </c>
      <c r="U29" s="149">
        <v>0</v>
      </c>
      <c r="V29" s="147">
        <f t="shared" si="6"/>
        <v>0</v>
      </c>
      <c r="W29" s="155">
        <v>1039</v>
      </c>
      <c r="X29" s="149">
        <v>769</v>
      </c>
      <c r="Y29" s="101">
        <f t="shared" si="7"/>
        <v>0.74013474494706444</v>
      </c>
      <c r="Z29" s="149">
        <v>257</v>
      </c>
      <c r="AA29" s="102">
        <f t="shared" si="8"/>
        <v>0.24735322425409048</v>
      </c>
      <c r="AB29" s="150">
        <v>13</v>
      </c>
      <c r="AC29" s="147">
        <f t="shared" si="9"/>
        <v>1.2512030798845043E-2</v>
      </c>
      <c r="AD29" s="148">
        <v>991</v>
      </c>
      <c r="AE29" s="149">
        <v>781</v>
      </c>
      <c r="AF29" s="101">
        <f t="shared" si="10"/>
        <v>0.78809283551967713</v>
      </c>
      <c r="AG29" s="149">
        <v>209</v>
      </c>
      <c r="AH29" s="102">
        <f t="shared" si="11"/>
        <v>0.21089808274470231</v>
      </c>
      <c r="AI29" s="149">
        <v>1</v>
      </c>
      <c r="AJ29" s="154">
        <f t="shared" si="12"/>
        <v>1.0090817356205853E-3</v>
      </c>
    </row>
    <row r="30" spans="1:36" s="116" customFormat="1" ht="15" x14ac:dyDescent="0.25">
      <c r="A30" s="73" t="s">
        <v>25</v>
      </c>
      <c r="B30" s="144">
        <v>386</v>
      </c>
      <c r="C30" s="145">
        <v>269</v>
      </c>
      <c r="D30" s="101">
        <v>0.69689119170984459</v>
      </c>
      <c r="E30" s="145">
        <v>116</v>
      </c>
      <c r="F30" s="102">
        <v>0.30051813471502592</v>
      </c>
      <c r="G30" s="170">
        <v>1</v>
      </c>
      <c r="H30" s="147">
        <f t="shared" si="0"/>
        <v>2.5906735751295338E-3</v>
      </c>
      <c r="I30" s="148">
        <v>320</v>
      </c>
      <c r="J30" s="149">
        <v>253</v>
      </c>
      <c r="K30" s="101">
        <f t="shared" si="1"/>
        <v>0.79062500000000002</v>
      </c>
      <c r="L30" s="149">
        <v>67</v>
      </c>
      <c r="M30" s="102">
        <f t="shared" si="2"/>
        <v>0.20937500000000001</v>
      </c>
      <c r="N30" s="170">
        <v>0</v>
      </c>
      <c r="O30" s="147">
        <f t="shared" si="3"/>
        <v>0</v>
      </c>
      <c r="P30" s="148">
        <v>461</v>
      </c>
      <c r="Q30" s="149">
        <v>378</v>
      </c>
      <c r="R30" s="101">
        <f t="shared" si="4"/>
        <v>0.81995661605206072</v>
      </c>
      <c r="S30" s="149">
        <v>82</v>
      </c>
      <c r="T30" s="102">
        <f t="shared" si="5"/>
        <v>0.17787418655097614</v>
      </c>
      <c r="U30" s="149">
        <v>1</v>
      </c>
      <c r="V30" s="147">
        <f t="shared" si="6"/>
        <v>2.1691973969631237E-3</v>
      </c>
      <c r="W30" s="148">
        <v>403</v>
      </c>
      <c r="X30" s="149">
        <v>320</v>
      </c>
      <c r="Y30" s="101">
        <f t="shared" si="7"/>
        <v>0.794044665012407</v>
      </c>
      <c r="Z30" s="149">
        <v>57</v>
      </c>
      <c r="AA30" s="102">
        <f t="shared" si="8"/>
        <v>0.14143920595533499</v>
      </c>
      <c r="AB30" s="150">
        <v>26</v>
      </c>
      <c r="AC30" s="147">
        <f t="shared" si="9"/>
        <v>6.4516129032258063E-2</v>
      </c>
      <c r="AD30" s="148">
        <v>291</v>
      </c>
      <c r="AE30" s="149">
        <v>235</v>
      </c>
      <c r="AF30" s="101">
        <f t="shared" si="10"/>
        <v>0.80756013745704469</v>
      </c>
      <c r="AG30" s="149">
        <v>54</v>
      </c>
      <c r="AH30" s="102">
        <f t="shared" si="11"/>
        <v>0.18556701030927836</v>
      </c>
      <c r="AI30" s="149">
        <v>2</v>
      </c>
      <c r="AJ30" s="154">
        <f t="shared" si="12"/>
        <v>6.8728522336769758E-3</v>
      </c>
    </row>
    <row r="31" spans="1:36" s="116" customFormat="1" ht="15" x14ac:dyDescent="0.25">
      <c r="A31" s="73" t="s">
        <v>26</v>
      </c>
      <c r="B31" s="144">
        <v>933</v>
      </c>
      <c r="C31" s="145">
        <v>611</v>
      </c>
      <c r="D31" s="101">
        <v>0.65487674169346199</v>
      </c>
      <c r="E31" s="145">
        <v>301</v>
      </c>
      <c r="F31" s="102">
        <v>0.32261521972132906</v>
      </c>
      <c r="G31" s="149">
        <v>21</v>
      </c>
      <c r="H31" s="147">
        <f t="shared" si="0"/>
        <v>2.2508038585209004E-2</v>
      </c>
      <c r="I31" s="148">
        <v>848</v>
      </c>
      <c r="J31" s="149">
        <v>565</v>
      </c>
      <c r="K31" s="101">
        <f t="shared" si="1"/>
        <v>0.66627358490566035</v>
      </c>
      <c r="L31" s="149">
        <v>263</v>
      </c>
      <c r="M31" s="102">
        <f t="shared" si="2"/>
        <v>0.31014150943396224</v>
      </c>
      <c r="N31" s="149">
        <v>20</v>
      </c>
      <c r="O31" s="147">
        <f t="shared" si="3"/>
        <v>2.358490566037736E-2</v>
      </c>
      <c r="P31" s="155">
        <v>1024</v>
      </c>
      <c r="Q31" s="149">
        <v>728</v>
      </c>
      <c r="R31" s="101">
        <f t="shared" si="4"/>
        <v>0.7109375</v>
      </c>
      <c r="S31" s="149">
        <v>296</v>
      </c>
      <c r="T31" s="102">
        <f t="shared" si="5"/>
        <v>0.2890625</v>
      </c>
      <c r="U31" s="149">
        <v>0</v>
      </c>
      <c r="V31" s="147">
        <f t="shared" si="6"/>
        <v>0</v>
      </c>
      <c r="W31" s="148">
        <v>953</v>
      </c>
      <c r="X31" s="149">
        <v>654</v>
      </c>
      <c r="Y31" s="101">
        <f t="shared" si="7"/>
        <v>0.68625393494228748</v>
      </c>
      <c r="Z31" s="149">
        <v>289</v>
      </c>
      <c r="AA31" s="102">
        <f t="shared" si="8"/>
        <v>0.30325288562434416</v>
      </c>
      <c r="AB31" s="150">
        <v>10</v>
      </c>
      <c r="AC31" s="147">
        <f t="shared" si="9"/>
        <v>1.049317943336831E-2</v>
      </c>
      <c r="AD31" s="148">
        <v>829</v>
      </c>
      <c r="AE31" s="149">
        <v>634</v>
      </c>
      <c r="AF31" s="101">
        <f t="shared" si="10"/>
        <v>0.76477683956574183</v>
      </c>
      <c r="AG31" s="149">
        <v>195</v>
      </c>
      <c r="AH31" s="102">
        <f t="shared" si="11"/>
        <v>0.23522316043425814</v>
      </c>
      <c r="AI31" s="149">
        <v>0</v>
      </c>
      <c r="AJ31" s="154">
        <f t="shared" si="12"/>
        <v>0</v>
      </c>
    </row>
    <row r="32" spans="1:36" s="116" customFormat="1" ht="15" x14ac:dyDescent="0.25">
      <c r="A32" s="73" t="s">
        <v>27</v>
      </c>
      <c r="B32" s="144">
        <v>330</v>
      </c>
      <c r="C32" s="145">
        <v>244</v>
      </c>
      <c r="D32" s="101">
        <v>0.73939393939393938</v>
      </c>
      <c r="E32" s="145">
        <v>86</v>
      </c>
      <c r="F32" s="102">
        <v>0.26060606060606062</v>
      </c>
      <c r="G32" s="170">
        <v>0</v>
      </c>
      <c r="H32" s="147">
        <f t="shared" si="0"/>
        <v>0</v>
      </c>
      <c r="I32" s="148">
        <v>317</v>
      </c>
      <c r="J32" s="149">
        <v>230</v>
      </c>
      <c r="K32" s="101">
        <f t="shared" si="1"/>
        <v>0.72555205047318616</v>
      </c>
      <c r="L32" s="149">
        <v>86</v>
      </c>
      <c r="M32" s="102">
        <f t="shared" si="2"/>
        <v>0.27129337539432175</v>
      </c>
      <c r="N32" s="170">
        <v>1</v>
      </c>
      <c r="O32" s="147">
        <f t="shared" si="3"/>
        <v>3.1545741324921135E-3</v>
      </c>
      <c r="P32" s="148">
        <v>351</v>
      </c>
      <c r="Q32" s="149">
        <v>272</v>
      </c>
      <c r="R32" s="101">
        <f t="shared" si="4"/>
        <v>0.77492877492877488</v>
      </c>
      <c r="S32" s="149">
        <v>79</v>
      </c>
      <c r="T32" s="102">
        <f t="shared" si="5"/>
        <v>0.22507122507122507</v>
      </c>
      <c r="U32" s="149">
        <v>0</v>
      </c>
      <c r="V32" s="147">
        <f t="shared" si="6"/>
        <v>0</v>
      </c>
      <c r="W32" s="148">
        <v>322</v>
      </c>
      <c r="X32" s="149">
        <v>282</v>
      </c>
      <c r="Y32" s="101">
        <f t="shared" si="7"/>
        <v>0.87577639751552794</v>
      </c>
      <c r="Z32" s="149">
        <v>33</v>
      </c>
      <c r="AA32" s="102">
        <f t="shared" si="8"/>
        <v>0.10248447204968944</v>
      </c>
      <c r="AB32" s="150">
        <v>7</v>
      </c>
      <c r="AC32" s="147">
        <f t="shared" si="9"/>
        <v>2.1739130434782608E-2</v>
      </c>
      <c r="AD32" s="148">
        <v>310</v>
      </c>
      <c r="AE32" s="149">
        <v>256</v>
      </c>
      <c r="AF32" s="101">
        <f t="shared" si="10"/>
        <v>0.82580645161290323</v>
      </c>
      <c r="AG32" s="149">
        <v>54</v>
      </c>
      <c r="AH32" s="102">
        <f t="shared" si="11"/>
        <v>0.17419354838709677</v>
      </c>
      <c r="AI32" s="149">
        <v>0</v>
      </c>
      <c r="AJ32" s="154">
        <f t="shared" si="12"/>
        <v>0</v>
      </c>
    </row>
    <row r="33" spans="1:36" s="116" customFormat="1" ht="15" x14ac:dyDescent="0.25">
      <c r="A33" s="73" t="s">
        <v>28</v>
      </c>
      <c r="B33" s="144">
        <v>720</v>
      </c>
      <c r="C33" s="145">
        <v>526</v>
      </c>
      <c r="D33" s="101">
        <v>0.73055555555555551</v>
      </c>
      <c r="E33" s="145">
        <v>191</v>
      </c>
      <c r="F33" s="102">
        <v>0.26527777777777778</v>
      </c>
      <c r="G33" s="170">
        <v>3</v>
      </c>
      <c r="H33" s="147">
        <f t="shared" si="0"/>
        <v>4.1666666666666666E-3</v>
      </c>
      <c r="I33" s="148">
        <v>796</v>
      </c>
      <c r="J33" s="149">
        <v>596</v>
      </c>
      <c r="K33" s="101">
        <f t="shared" si="1"/>
        <v>0.74874371859296485</v>
      </c>
      <c r="L33" s="149">
        <v>197</v>
      </c>
      <c r="M33" s="102">
        <f t="shared" si="2"/>
        <v>0.24748743718592964</v>
      </c>
      <c r="N33" s="149">
        <v>3</v>
      </c>
      <c r="O33" s="147">
        <f t="shared" si="3"/>
        <v>3.7688442211055275E-3</v>
      </c>
      <c r="P33" s="148">
        <v>864</v>
      </c>
      <c r="Q33" s="149">
        <v>655</v>
      </c>
      <c r="R33" s="101">
        <f t="shared" si="4"/>
        <v>0.75810185185185186</v>
      </c>
      <c r="S33" s="149">
        <v>207</v>
      </c>
      <c r="T33" s="102">
        <f t="shared" si="5"/>
        <v>0.23958333333333334</v>
      </c>
      <c r="U33" s="149">
        <v>2</v>
      </c>
      <c r="V33" s="147">
        <f t="shared" si="6"/>
        <v>2.3148148148148147E-3</v>
      </c>
      <c r="W33" s="148">
        <v>637</v>
      </c>
      <c r="X33" s="149">
        <v>489</v>
      </c>
      <c r="Y33" s="101">
        <f t="shared" si="7"/>
        <v>0.76766091051805341</v>
      </c>
      <c r="Z33" s="149">
        <v>113</v>
      </c>
      <c r="AA33" s="102">
        <f t="shared" si="8"/>
        <v>0.17739403453689168</v>
      </c>
      <c r="AB33" s="150">
        <v>35</v>
      </c>
      <c r="AC33" s="147">
        <f t="shared" si="9"/>
        <v>5.4945054945054944E-2</v>
      </c>
      <c r="AD33" s="148">
        <v>449</v>
      </c>
      <c r="AE33" s="149">
        <v>370</v>
      </c>
      <c r="AF33" s="101">
        <f t="shared" si="10"/>
        <v>0.82405345211581293</v>
      </c>
      <c r="AG33" s="149">
        <v>64</v>
      </c>
      <c r="AH33" s="102">
        <f t="shared" si="11"/>
        <v>0.14253897550111358</v>
      </c>
      <c r="AI33" s="149">
        <v>15</v>
      </c>
      <c r="AJ33" s="154">
        <f t="shared" si="12"/>
        <v>3.34075723830735E-2</v>
      </c>
    </row>
    <row r="34" spans="1:36" s="116" customFormat="1" ht="15" x14ac:dyDescent="0.25">
      <c r="A34" s="73" t="s">
        <v>29</v>
      </c>
      <c r="B34" s="172">
        <v>1026</v>
      </c>
      <c r="C34" s="145">
        <v>804</v>
      </c>
      <c r="D34" s="101">
        <v>0.783625730994152</v>
      </c>
      <c r="E34" s="145">
        <v>222</v>
      </c>
      <c r="F34" s="102">
        <v>0.21637426900584794</v>
      </c>
      <c r="G34" s="170">
        <v>0</v>
      </c>
      <c r="H34" s="147">
        <f t="shared" si="0"/>
        <v>0</v>
      </c>
      <c r="I34" s="148">
        <v>874</v>
      </c>
      <c r="J34" s="149">
        <v>532</v>
      </c>
      <c r="K34" s="101">
        <f t="shared" si="1"/>
        <v>0.60869565217391308</v>
      </c>
      <c r="L34" s="149">
        <v>174</v>
      </c>
      <c r="M34" s="102">
        <f t="shared" si="2"/>
        <v>0.19908466819221968</v>
      </c>
      <c r="N34" s="149">
        <v>168</v>
      </c>
      <c r="O34" s="147">
        <f t="shared" si="3"/>
        <v>0.19221967963386727</v>
      </c>
      <c r="P34" s="155">
        <v>1160</v>
      </c>
      <c r="Q34" s="149">
        <v>872</v>
      </c>
      <c r="R34" s="101">
        <f t="shared" si="4"/>
        <v>0.75172413793103443</v>
      </c>
      <c r="S34" s="149">
        <v>288</v>
      </c>
      <c r="T34" s="102">
        <f t="shared" si="5"/>
        <v>0.24827586206896551</v>
      </c>
      <c r="U34" s="149">
        <v>0</v>
      </c>
      <c r="V34" s="147">
        <f t="shared" si="6"/>
        <v>0</v>
      </c>
      <c r="W34" s="155">
        <v>1003</v>
      </c>
      <c r="X34" s="149">
        <v>698</v>
      </c>
      <c r="Y34" s="101">
        <f t="shared" si="7"/>
        <v>0.69591226321036892</v>
      </c>
      <c r="Z34" s="149">
        <v>219</v>
      </c>
      <c r="AA34" s="102">
        <f t="shared" si="8"/>
        <v>0.21834496510468593</v>
      </c>
      <c r="AB34" s="150">
        <v>86</v>
      </c>
      <c r="AC34" s="147">
        <f t="shared" si="9"/>
        <v>8.5742771684945165E-2</v>
      </c>
      <c r="AD34" s="148">
        <v>784</v>
      </c>
      <c r="AE34" s="149">
        <v>601</v>
      </c>
      <c r="AF34" s="101">
        <f t="shared" si="10"/>
        <v>0.76658163265306123</v>
      </c>
      <c r="AG34" s="149">
        <v>160</v>
      </c>
      <c r="AH34" s="102">
        <f t="shared" si="11"/>
        <v>0.20408163265306123</v>
      </c>
      <c r="AI34" s="149">
        <v>23</v>
      </c>
      <c r="AJ34" s="154">
        <f t="shared" si="12"/>
        <v>2.9336734693877552E-2</v>
      </c>
    </row>
    <row r="35" spans="1:36" s="116" customFormat="1" ht="15" x14ac:dyDescent="0.25">
      <c r="A35" s="73" t="s">
        <v>30</v>
      </c>
      <c r="B35" s="172">
        <v>4331</v>
      </c>
      <c r="C35" s="173">
        <v>3069</v>
      </c>
      <c r="D35" s="101">
        <v>0.70861232971600097</v>
      </c>
      <c r="E35" s="173">
        <v>1262</v>
      </c>
      <c r="F35" s="102">
        <v>0.29138767028399909</v>
      </c>
      <c r="G35" s="170">
        <v>0</v>
      </c>
      <c r="H35" s="147">
        <f t="shared" si="0"/>
        <v>0</v>
      </c>
      <c r="I35" s="155">
        <v>3567</v>
      </c>
      <c r="J35" s="150">
        <v>2642</v>
      </c>
      <c r="K35" s="101">
        <f t="shared" si="1"/>
        <v>0.74067844126717131</v>
      </c>
      <c r="L35" s="149">
        <v>901</v>
      </c>
      <c r="M35" s="102">
        <f t="shared" si="2"/>
        <v>0.25259321558732828</v>
      </c>
      <c r="N35" s="170">
        <v>24</v>
      </c>
      <c r="O35" s="147">
        <f t="shared" si="3"/>
        <v>6.7283431455004202E-3</v>
      </c>
      <c r="P35" s="155">
        <v>4598</v>
      </c>
      <c r="Q35" s="150">
        <v>3440</v>
      </c>
      <c r="R35" s="101">
        <f t="shared" si="4"/>
        <v>0.74815137016093958</v>
      </c>
      <c r="S35" s="150">
        <v>1156</v>
      </c>
      <c r="T35" s="102">
        <f t="shared" si="5"/>
        <v>0.25141365811222272</v>
      </c>
      <c r="U35" s="149">
        <v>2</v>
      </c>
      <c r="V35" s="147">
        <f t="shared" si="6"/>
        <v>4.3497172683775554E-4</v>
      </c>
      <c r="W35" s="155">
        <v>4101</v>
      </c>
      <c r="X35" s="150">
        <v>2200</v>
      </c>
      <c r="Y35" s="101">
        <f t="shared" si="7"/>
        <v>0.53645452328700316</v>
      </c>
      <c r="Z35" s="149">
        <v>672</v>
      </c>
      <c r="AA35" s="102">
        <f t="shared" si="8"/>
        <v>0.16386247256766642</v>
      </c>
      <c r="AB35" s="150">
        <v>1229</v>
      </c>
      <c r="AC35" s="147">
        <f t="shared" si="9"/>
        <v>0.29968300414533039</v>
      </c>
      <c r="AD35" s="155">
        <v>1913</v>
      </c>
      <c r="AE35" s="150">
        <v>1460</v>
      </c>
      <c r="AF35" s="101">
        <f t="shared" si="10"/>
        <v>0.76319916361735496</v>
      </c>
      <c r="AG35" s="149">
        <v>389</v>
      </c>
      <c r="AH35" s="102">
        <f t="shared" si="11"/>
        <v>0.20334553058024046</v>
      </c>
      <c r="AI35" s="149">
        <v>64</v>
      </c>
      <c r="AJ35" s="154">
        <f t="shared" si="12"/>
        <v>3.3455305802404599E-2</v>
      </c>
    </row>
    <row r="36" spans="1:36" s="116" customFormat="1" ht="15" x14ac:dyDescent="0.25">
      <c r="A36" s="73" t="s">
        <v>31</v>
      </c>
      <c r="B36" s="172">
        <v>2020</v>
      </c>
      <c r="C36" s="173">
        <v>1351</v>
      </c>
      <c r="D36" s="101">
        <v>0.66881188118811885</v>
      </c>
      <c r="E36" s="145">
        <v>669</v>
      </c>
      <c r="F36" s="102">
        <v>0.3311881188118812</v>
      </c>
      <c r="G36" s="170">
        <v>0</v>
      </c>
      <c r="H36" s="147">
        <f t="shared" si="0"/>
        <v>0</v>
      </c>
      <c r="I36" s="155">
        <v>1836</v>
      </c>
      <c r="J36" s="150">
        <v>1314</v>
      </c>
      <c r="K36" s="101">
        <f t="shared" si="1"/>
        <v>0.71568627450980393</v>
      </c>
      <c r="L36" s="149">
        <v>522</v>
      </c>
      <c r="M36" s="102">
        <f t="shared" si="2"/>
        <v>0.28431372549019607</v>
      </c>
      <c r="N36" s="170">
        <v>0</v>
      </c>
      <c r="O36" s="147">
        <f t="shared" si="3"/>
        <v>0</v>
      </c>
      <c r="P36" s="155">
        <v>1615</v>
      </c>
      <c r="Q36" s="150">
        <v>1165</v>
      </c>
      <c r="R36" s="101">
        <f t="shared" si="4"/>
        <v>0.72136222910216719</v>
      </c>
      <c r="S36" s="149">
        <v>443</v>
      </c>
      <c r="T36" s="102">
        <f t="shared" si="5"/>
        <v>0.2743034055727554</v>
      </c>
      <c r="U36" s="149">
        <v>7</v>
      </c>
      <c r="V36" s="147">
        <f t="shared" si="6"/>
        <v>4.3343653250773996E-3</v>
      </c>
      <c r="W36" s="155">
        <v>1587</v>
      </c>
      <c r="X36" s="150">
        <v>1137</v>
      </c>
      <c r="Y36" s="101">
        <f t="shared" si="7"/>
        <v>0.71644612476370506</v>
      </c>
      <c r="Z36" s="149">
        <v>432</v>
      </c>
      <c r="AA36" s="102">
        <f t="shared" si="8"/>
        <v>0.27221172022684309</v>
      </c>
      <c r="AB36" s="150">
        <v>18</v>
      </c>
      <c r="AC36" s="147">
        <f t="shared" si="9"/>
        <v>1.1342155009451797E-2</v>
      </c>
      <c r="AD36" s="155">
        <v>1680</v>
      </c>
      <c r="AE36" s="150">
        <v>1251</v>
      </c>
      <c r="AF36" s="101">
        <f t="shared" si="10"/>
        <v>0.74464285714285716</v>
      </c>
      <c r="AG36" s="149">
        <v>429</v>
      </c>
      <c r="AH36" s="102">
        <f t="shared" si="11"/>
        <v>0.25535714285714284</v>
      </c>
      <c r="AI36" s="149">
        <v>0</v>
      </c>
      <c r="AJ36" s="154">
        <f t="shared" si="12"/>
        <v>0</v>
      </c>
    </row>
    <row r="37" spans="1:36" s="116" customFormat="1" ht="15.75" thickBot="1" x14ac:dyDescent="0.3">
      <c r="A37" s="88" t="s">
        <v>32</v>
      </c>
      <c r="B37" s="174">
        <v>1253</v>
      </c>
      <c r="C37" s="159">
        <v>853</v>
      </c>
      <c r="D37" s="108">
        <v>0.68076616121308864</v>
      </c>
      <c r="E37" s="159">
        <v>399</v>
      </c>
      <c r="F37" s="109">
        <v>0.31843575418994413</v>
      </c>
      <c r="G37" s="160">
        <v>1</v>
      </c>
      <c r="H37" s="161">
        <f t="shared" si="0"/>
        <v>7.9808459696727857E-4</v>
      </c>
      <c r="I37" s="175">
        <v>1141</v>
      </c>
      <c r="J37" s="163">
        <v>775</v>
      </c>
      <c r="K37" s="108">
        <f t="shared" si="1"/>
        <v>0.67922874671340927</v>
      </c>
      <c r="L37" s="163">
        <v>365</v>
      </c>
      <c r="M37" s="109">
        <f t="shared" si="2"/>
        <v>0.31989482909728306</v>
      </c>
      <c r="N37" s="160">
        <v>1</v>
      </c>
      <c r="O37" s="161">
        <f t="shared" si="3"/>
        <v>8.7642418930762491E-4</v>
      </c>
      <c r="P37" s="175">
        <v>1200</v>
      </c>
      <c r="Q37" s="163">
        <v>846</v>
      </c>
      <c r="R37" s="108">
        <f t="shared" si="4"/>
        <v>0.70499999999999996</v>
      </c>
      <c r="S37" s="163">
        <v>339</v>
      </c>
      <c r="T37" s="109">
        <f t="shared" si="5"/>
        <v>0.28249999999999997</v>
      </c>
      <c r="U37" s="163">
        <v>15</v>
      </c>
      <c r="V37" s="161">
        <f t="shared" si="6"/>
        <v>1.2500000000000001E-2</v>
      </c>
      <c r="W37" s="162">
        <v>913</v>
      </c>
      <c r="X37" s="163">
        <v>653</v>
      </c>
      <c r="Y37" s="108">
        <f t="shared" si="7"/>
        <v>0.71522453450164292</v>
      </c>
      <c r="Z37" s="163">
        <v>174</v>
      </c>
      <c r="AA37" s="109">
        <f t="shared" si="8"/>
        <v>0.19058050383351588</v>
      </c>
      <c r="AB37" s="164">
        <v>86</v>
      </c>
      <c r="AC37" s="161">
        <f t="shared" si="9"/>
        <v>9.419496166484119E-2</v>
      </c>
      <c r="AD37" s="162">
        <v>750</v>
      </c>
      <c r="AE37" s="163">
        <v>560</v>
      </c>
      <c r="AF37" s="108">
        <f t="shared" si="10"/>
        <v>0.7466666666666667</v>
      </c>
      <c r="AG37" s="163">
        <v>189</v>
      </c>
      <c r="AH37" s="109">
        <f t="shared" si="11"/>
        <v>0.252</v>
      </c>
      <c r="AI37" s="163">
        <v>1</v>
      </c>
      <c r="AJ37" s="168">
        <f t="shared" si="12"/>
        <v>1.3333333333333333E-3</v>
      </c>
    </row>
    <row r="38" spans="1:36" s="116" customFormat="1" ht="15" x14ac:dyDescent="0.25">
      <c r="G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</row>
    <row r="39" spans="1:36" s="116" customFormat="1" ht="15" x14ac:dyDescent="0.25">
      <c r="G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</row>
    <row r="40" spans="1:36" s="116" customFormat="1" ht="15" x14ac:dyDescent="0.25">
      <c r="A40" s="115" t="s">
        <v>87</v>
      </c>
      <c r="G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</row>
    <row r="41" spans="1:36" s="116" customFormat="1" ht="15" x14ac:dyDescent="0.25">
      <c r="A41" s="115" t="s">
        <v>94</v>
      </c>
      <c r="G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</row>
    <row r="42" spans="1:36" s="116" customFormat="1" ht="15" x14ac:dyDescent="0.25">
      <c r="A42" s="115" t="s">
        <v>80</v>
      </c>
      <c r="G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4" spans="1:36" ht="15" x14ac:dyDescent="0.25">
      <c r="A44"/>
    </row>
  </sheetData>
  <mergeCells count="31">
    <mergeCell ref="AD2:AJ2"/>
    <mergeCell ref="B3:H3"/>
    <mergeCell ref="I3:O3"/>
    <mergeCell ref="P3:V3"/>
    <mergeCell ref="A1:A4"/>
    <mergeCell ref="B1:H1"/>
    <mergeCell ref="I1:O1"/>
    <mergeCell ref="P1:V1"/>
    <mergeCell ref="W1:AC1"/>
    <mergeCell ref="AD1:AJ1"/>
    <mergeCell ref="B2:H2"/>
    <mergeCell ref="I2:O2"/>
    <mergeCell ref="P2:V2"/>
    <mergeCell ref="W2:AC2"/>
    <mergeCell ref="C4:D4"/>
    <mergeCell ref="E4:F4"/>
    <mergeCell ref="G4:H4"/>
    <mergeCell ref="W3:AC3"/>
    <mergeCell ref="AD3:AJ3"/>
    <mergeCell ref="S4:T4"/>
    <mergeCell ref="U4:V4"/>
    <mergeCell ref="Q4:R4"/>
    <mergeCell ref="J4:K4"/>
    <mergeCell ref="L4:M4"/>
    <mergeCell ref="N4:O4"/>
    <mergeCell ref="AG4:AH4"/>
    <mergeCell ref="AI4:AJ4"/>
    <mergeCell ref="AE4:AF4"/>
    <mergeCell ref="X4:Y4"/>
    <mergeCell ref="Z4:AA4"/>
    <mergeCell ref="AB4:A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Inicio</vt:lpstr>
      <vt:lpstr>Mujeres en el poder_2021</vt:lpstr>
      <vt:lpstr>Titulares AP Estatal</vt:lpstr>
      <vt:lpstr>Titulares por materia 2021</vt:lpstr>
      <vt:lpstr>Cabildos municipales</vt:lpstr>
      <vt:lpstr>Titulares AP 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Suárez</dc:creator>
  <cp:lastModifiedBy>Ramiro Suárez</cp:lastModifiedBy>
  <dcterms:created xsi:type="dcterms:W3CDTF">2021-02-09T01:03:13Z</dcterms:created>
  <dcterms:modified xsi:type="dcterms:W3CDTF">2021-03-29T01:22:02Z</dcterms:modified>
</cp:coreProperties>
</file>